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14100" yWindow="600" windowWidth="4305" windowHeight="9765"/>
  </bookViews>
  <sheets>
    <sheet name="Sheet2" sheetId="3" r:id="rId1"/>
  </sheets>
  <definedNames>
    <definedName name="_xlnm._FilterDatabase" localSheetId="0" hidden="1">Sheet2!$A$3:$N$152</definedName>
  </definedNames>
  <calcPr calcId="124519"/>
</workbook>
</file>

<file path=xl/calcChain.xml><?xml version="1.0" encoding="utf-8"?>
<calcChain xmlns="http://schemas.openxmlformats.org/spreadsheetml/2006/main">
  <c r="L98" i="3"/>
  <c r="L100"/>
  <c r="L97"/>
  <c r="L99"/>
  <c r="L102"/>
  <c r="L105"/>
  <c r="L104"/>
  <c r="L103"/>
  <c r="L106"/>
  <c r="L111"/>
  <c r="L112"/>
  <c r="L113"/>
  <c r="L114"/>
  <c r="L115"/>
  <c r="L118"/>
  <c r="L120"/>
  <c r="L119"/>
  <c r="L121"/>
  <c r="L122"/>
  <c r="L128"/>
  <c r="L123"/>
  <c r="L125"/>
  <c r="L129"/>
  <c r="L124"/>
  <c r="L131"/>
  <c r="L130"/>
  <c r="L127"/>
  <c r="L126"/>
  <c r="L133"/>
  <c r="L132"/>
  <c r="L134"/>
  <c r="L138"/>
  <c r="L135"/>
  <c r="L139"/>
  <c r="L137"/>
  <c r="L140"/>
  <c r="L136"/>
  <c r="L141"/>
  <c r="L144"/>
  <c r="L145"/>
  <c r="L96"/>
  <c r="H98"/>
  <c r="H100"/>
  <c r="H97"/>
  <c r="H99"/>
  <c r="H101"/>
  <c r="H102"/>
  <c r="H107"/>
  <c r="H108"/>
  <c r="H105"/>
  <c r="H104"/>
  <c r="H103"/>
  <c r="H109"/>
  <c r="H106"/>
  <c r="H110"/>
  <c r="H111"/>
  <c r="H112"/>
  <c r="H113"/>
  <c r="H114"/>
  <c r="H115"/>
  <c r="H116"/>
  <c r="H117"/>
  <c r="H118"/>
  <c r="M118" s="1"/>
  <c r="H120"/>
  <c r="H119"/>
  <c r="M119" s="1"/>
  <c r="H121"/>
  <c r="H122"/>
  <c r="M122" s="1"/>
  <c r="H128"/>
  <c r="M128" s="1"/>
  <c r="H123"/>
  <c r="M123" s="1"/>
  <c r="H125"/>
  <c r="M125" s="1"/>
  <c r="H129"/>
  <c r="M129" s="1"/>
  <c r="H124"/>
  <c r="M124" s="1"/>
  <c r="H131"/>
  <c r="M131" s="1"/>
  <c r="H130"/>
  <c r="M130" s="1"/>
  <c r="H127"/>
  <c r="M127" s="1"/>
  <c r="H126"/>
  <c r="M126" s="1"/>
  <c r="H133"/>
  <c r="M133" s="1"/>
  <c r="H132"/>
  <c r="H134"/>
  <c r="M134" s="1"/>
  <c r="H138"/>
  <c r="M138" s="1"/>
  <c r="H135"/>
  <c r="M135" s="1"/>
  <c r="H139"/>
  <c r="M139" s="1"/>
  <c r="H137"/>
  <c r="M137" s="1"/>
  <c r="H140"/>
  <c r="H136"/>
  <c r="M136" s="1"/>
  <c r="H142"/>
  <c r="H143"/>
  <c r="H141"/>
  <c r="H146"/>
  <c r="H144"/>
  <c r="H145"/>
  <c r="H96"/>
  <c r="L35"/>
  <c r="L36"/>
  <c r="L39"/>
  <c r="L41"/>
  <c r="L43"/>
  <c r="L44"/>
  <c r="L40"/>
  <c r="L42"/>
  <c r="L47"/>
  <c r="L48"/>
  <c r="L46"/>
  <c r="L50"/>
  <c r="L49"/>
  <c r="L52"/>
  <c r="L54"/>
  <c r="L55"/>
  <c r="L56"/>
  <c r="L57"/>
  <c r="L60"/>
  <c r="L61"/>
  <c r="L58"/>
  <c r="L53"/>
  <c r="L59"/>
  <c r="L62"/>
  <c r="L63"/>
  <c r="L64"/>
  <c r="L65"/>
  <c r="L66"/>
  <c r="L67"/>
  <c r="L69"/>
  <c r="L68"/>
  <c r="L71"/>
  <c r="L72"/>
  <c r="L70"/>
  <c r="L75"/>
  <c r="L76"/>
  <c r="L78"/>
  <c r="L82"/>
  <c r="L79"/>
  <c r="L80"/>
  <c r="L81"/>
  <c r="L83"/>
  <c r="L84"/>
  <c r="L86"/>
  <c r="L85"/>
  <c r="L88"/>
  <c r="L89"/>
  <c r="L90"/>
  <c r="H35"/>
  <c r="M35" s="1"/>
  <c r="H37"/>
  <c r="H38"/>
  <c r="H36"/>
  <c r="H39"/>
  <c r="H41"/>
  <c r="H43"/>
  <c r="H44"/>
  <c r="H45"/>
  <c r="H40"/>
  <c r="H42"/>
  <c r="H47"/>
  <c r="H48"/>
  <c r="H46"/>
  <c r="H51"/>
  <c r="H50"/>
  <c r="H49"/>
  <c r="H52"/>
  <c r="H54"/>
  <c r="H55"/>
  <c r="H56"/>
  <c r="H57"/>
  <c r="H60"/>
  <c r="H61"/>
  <c r="H58"/>
  <c r="H53"/>
  <c r="H59"/>
  <c r="H62"/>
  <c r="H63"/>
  <c r="H64"/>
  <c r="H65"/>
  <c r="H66"/>
  <c r="H67"/>
  <c r="H69"/>
  <c r="H68"/>
  <c r="H73"/>
  <c r="H71"/>
  <c r="H74"/>
  <c r="H72"/>
  <c r="M72" s="1"/>
  <c r="H70"/>
  <c r="H77"/>
  <c r="H75"/>
  <c r="H76"/>
  <c r="H78"/>
  <c r="H82"/>
  <c r="H79"/>
  <c r="H80"/>
  <c r="H81"/>
  <c r="H83"/>
  <c r="H87"/>
  <c r="H84"/>
  <c r="H86"/>
  <c r="H85"/>
  <c r="H88"/>
  <c r="H89"/>
  <c r="H90"/>
  <c r="H91"/>
  <c r="L15"/>
  <c r="L17"/>
  <c r="L16"/>
  <c r="L20"/>
  <c r="L19"/>
  <c r="L18"/>
  <c r="L22"/>
  <c r="L24"/>
  <c r="L23"/>
  <c r="L14"/>
  <c r="H15"/>
  <c r="H17"/>
  <c r="H16"/>
  <c r="H20"/>
  <c r="H21"/>
  <c r="H19"/>
  <c r="H18"/>
  <c r="H22"/>
  <c r="H25"/>
  <c r="H24"/>
  <c r="M24" s="1"/>
  <c r="H23"/>
  <c r="H26"/>
  <c r="H14"/>
  <c r="L11"/>
  <c r="L10"/>
  <c r="H11"/>
  <c r="H12"/>
  <c r="H13"/>
  <c r="H10"/>
  <c r="L4"/>
  <c r="H4"/>
  <c r="L148"/>
  <c r="L149"/>
  <c r="L150"/>
  <c r="L151"/>
  <c r="L152"/>
  <c r="L147"/>
  <c r="J148"/>
  <c r="J149"/>
  <c r="J150"/>
  <c r="J151"/>
  <c r="J152"/>
  <c r="J147"/>
  <c r="H148"/>
  <c r="H149"/>
  <c r="H150"/>
  <c r="M150" s="1"/>
  <c r="H151"/>
  <c r="H152"/>
  <c r="M152" s="1"/>
  <c r="H147"/>
  <c r="L93"/>
  <c r="L94"/>
  <c r="L95"/>
  <c r="L92"/>
  <c r="J93"/>
  <c r="J94"/>
  <c r="J95"/>
  <c r="J92"/>
  <c r="H93"/>
  <c r="H94"/>
  <c r="H95"/>
  <c r="H92"/>
  <c r="L7"/>
  <c r="L8"/>
  <c r="L6"/>
  <c r="J7"/>
  <c r="J8"/>
  <c r="J9"/>
  <c r="J6"/>
  <c r="H7"/>
  <c r="H8"/>
  <c r="H9"/>
  <c r="H6"/>
  <c r="L28"/>
  <c r="L27"/>
  <c r="L32"/>
  <c r="L31"/>
  <c r="L33"/>
  <c r="L30"/>
  <c r="L29"/>
  <c r="H28"/>
  <c r="H27"/>
  <c r="H34"/>
  <c r="H32"/>
  <c r="H31"/>
  <c r="H33"/>
  <c r="H30"/>
  <c r="H29"/>
  <c r="M132" l="1"/>
  <c r="M148"/>
  <c r="M121"/>
  <c r="M102"/>
  <c r="M70"/>
  <c r="M120"/>
  <c r="M23"/>
  <c r="M140"/>
  <c r="M149"/>
  <c r="M145"/>
  <c r="M20"/>
  <c r="M100"/>
  <c r="M141"/>
  <c r="M103"/>
  <c r="M8"/>
  <c r="M147"/>
  <c r="M111"/>
  <c r="M151"/>
  <c r="M6"/>
  <c r="M95"/>
  <c r="M92"/>
  <c r="M4"/>
  <c r="M16"/>
  <c r="M22"/>
  <c r="M79"/>
  <c r="M115"/>
  <c r="M11"/>
  <c r="M85"/>
  <c r="M39"/>
  <c r="M114"/>
  <c r="M98"/>
  <c r="M64"/>
  <c r="M61"/>
  <c r="M52"/>
  <c r="M47"/>
  <c r="M96"/>
  <c r="M19"/>
  <c r="M89"/>
  <c r="M71"/>
  <c r="M65"/>
  <c r="M58"/>
  <c r="M54"/>
  <c r="M48"/>
  <c r="M43"/>
  <c r="M84"/>
  <c r="M40"/>
  <c r="M112"/>
  <c r="M99"/>
  <c r="M80"/>
  <c r="M7"/>
  <c r="M18"/>
  <c r="M82"/>
  <c r="M88"/>
  <c r="M81"/>
  <c r="M75"/>
  <c r="M41"/>
  <c r="M90"/>
  <c r="M83"/>
  <c r="M76"/>
  <c r="M69"/>
  <c r="M62"/>
  <c r="M57"/>
  <c r="M50"/>
  <c r="M44"/>
  <c r="M105"/>
  <c r="M97"/>
  <c r="M68"/>
  <c r="M60"/>
  <c r="M49"/>
  <c r="M104"/>
  <c r="M10"/>
  <c r="M15"/>
  <c r="M46"/>
  <c r="M36"/>
  <c r="M113"/>
  <c r="M63"/>
  <c r="M93"/>
  <c r="M14"/>
  <c r="M78"/>
  <c r="M66"/>
  <c r="M53"/>
  <c r="M55"/>
  <c r="M86"/>
  <c r="M42"/>
  <c r="M94"/>
  <c r="M17"/>
  <c r="M67"/>
  <c r="M59"/>
  <c r="M56"/>
  <c r="M144"/>
  <c r="M106"/>
  <c r="M31"/>
  <c r="M33"/>
  <c r="M28"/>
  <c r="M30"/>
  <c r="M27"/>
  <c r="M29"/>
  <c r="M32"/>
</calcChain>
</file>

<file path=xl/sharedStrings.xml><?xml version="1.0" encoding="utf-8"?>
<sst xmlns="http://schemas.openxmlformats.org/spreadsheetml/2006/main" count="852" uniqueCount="375">
  <si>
    <t>准考证号</t>
  </si>
  <si>
    <t>考生姓名</t>
  </si>
  <si>
    <t>招聘单位</t>
  </si>
  <si>
    <t>岗位代码</t>
  </si>
  <si>
    <t>岗位名称</t>
  </si>
  <si>
    <t>招聘人数</t>
  </si>
  <si>
    <t>笔试成绩</t>
  </si>
  <si>
    <t>附件</t>
    <phoneticPr fontId="1" type="noConversion"/>
  </si>
  <si>
    <t>孙琳</t>
  </si>
  <si>
    <t>07</t>
  </si>
  <si>
    <t>08</t>
  </si>
  <si>
    <t>2022040101</t>
  </si>
  <si>
    <t>张宇宁</t>
  </si>
  <si>
    <t>01</t>
  </si>
  <si>
    <t>中职思想政治教师</t>
  </si>
  <si>
    <t>2022040105</t>
  </si>
  <si>
    <t>姜虹亦</t>
  </si>
  <si>
    <t>02</t>
  </si>
  <si>
    <t>中职体育教师</t>
  </si>
  <si>
    <t>2022040123</t>
  </si>
  <si>
    <t>蒋岩</t>
  </si>
  <si>
    <t>2022040124</t>
  </si>
  <si>
    <t>甘加应</t>
  </si>
  <si>
    <t>2022040125</t>
  </si>
  <si>
    <t>徐小涵</t>
  </si>
  <si>
    <t>04</t>
  </si>
  <si>
    <t>2022040127</t>
  </si>
  <si>
    <t>杨悬</t>
  </si>
  <si>
    <t>2022040129</t>
  </si>
  <si>
    <t>徐欢</t>
  </si>
  <si>
    <t>2022040130</t>
  </si>
  <si>
    <t>吉野</t>
  </si>
  <si>
    <t>03</t>
  </si>
  <si>
    <t>中职计算机教师</t>
  </si>
  <si>
    <t>王茜</t>
  </si>
  <si>
    <t>2022040209</t>
  </si>
  <si>
    <t>张中亚</t>
  </si>
  <si>
    <t>2022040214</t>
  </si>
  <si>
    <t>朱宇楠</t>
  </si>
  <si>
    <t>15</t>
  </si>
  <si>
    <t>高中化学教师</t>
  </si>
  <si>
    <t>2022040224</t>
  </si>
  <si>
    <t>李潇彬</t>
  </si>
  <si>
    <t>24</t>
  </si>
  <si>
    <t>高中政治教师</t>
  </si>
  <si>
    <t>2022040226</t>
  </si>
  <si>
    <t>钟丹</t>
  </si>
  <si>
    <t>2022040227</t>
  </si>
  <si>
    <t>尉美良</t>
  </si>
  <si>
    <t>2022040229</t>
  </si>
  <si>
    <t>许秀</t>
  </si>
  <si>
    <t>05</t>
  </si>
  <si>
    <t>高中生物教师</t>
  </si>
  <si>
    <t>2022040306</t>
  </si>
  <si>
    <t>樊鹏</t>
  </si>
  <si>
    <t>2022040309</t>
  </si>
  <si>
    <t>王佳宁</t>
  </si>
  <si>
    <t>09</t>
  </si>
  <si>
    <t>2022040310</t>
  </si>
  <si>
    <t>谢蒙蒙</t>
  </si>
  <si>
    <t>2022040320</t>
  </si>
  <si>
    <t>宁梦远</t>
  </si>
  <si>
    <t>2022040323</t>
  </si>
  <si>
    <t>曹金樱</t>
  </si>
  <si>
    <t>27</t>
  </si>
  <si>
    <t>2022040328</t>
  </si>
  <si>
    <t>相明轩</t>
  </si>
  <si>
    <t>2022040329</t>
  </si>
  <si>
    <t>孟旭</t>
  </si>
  <si>
    <t>2022040401</t>
  </si>
  <si>
    <t>周勤</t>
  </si>
  <si>
    <t>16</t>
  </si>
  <si>
    <t>2022040403</t>
  </si>
  <si>
    <t>季益明</t>
  </si>
  <si>
    <t>2022040404</t>
  </si>
  <si>
    <t>李源</t>
  </si>
  <si>
    <t>21</t>
  </si>
  <si>
    <t>高中语文教师</t>
  </si>
  <si>
    <t>2022040425</t>
  </si>
  <si>
    <t>黄颖</t>
  </si>
  <si>
    <t>06</t>
  </si>
  <si>
    <t>2022040508</t>
  </si>
  <si>
    <t>徐琪</t>
  </si>
  <si>
    <t>2022040514</t>
  </si>
  <si>
    <t>刘莎</t>
  </si>
  <si>
    <t>2022040516</t>
  </si>
  <si>
    <t>宋珍妮</t>
  </si>
  <si>
    <t>2022040518</t>
  </si>
  <si>
    <t>胡蝶</t>
  </si>
  <si>
    <t>2022040523</t>
  </si>
  <si>
    <t>张小婷</t>
  </si>
  <si>
    <t>2022040524</t>
  </si>
  <si>
    <t>郑艳雯</t>
  </si>
  <si>
    <t>2022040528</t>
  </si>
  <si>
    <t>张洁</t>
  </si>
  <si>
    <t>11</t>
  </si>
  <si>
    <t>2022040609</t>
  </si>
  <si>
    <t>2022040613</t>
  </si>
  <si>
    <t>户宇晴</t>
  </si>
  <si>
    <t>2022040616</t>
  </si>
  <si>
    <t>陈婷</t>
  </si>
  <si>
    <t>2022040620</t>
  </si>
  <si>
    <t>岳梦婷</t>
  </si>
  <si>
    <t>2022040622</t>
  </si>
  <si>
    <t>吴帅</t>
  </si>
  <si>
    <t>2022040627</t>
  </si>
  <si>
    <t>许雅文</t>
  </si>
  <si>
    <t>2022040702</t>
  </si>
  <si>
    <t>曹学萍</t>
  </si>
  <si>
    <t>2022040713</t>
  </si>
  <si>
    <t>葛志萌</t>
  </si>
  <si>
    <t>2022040716</t>
  </si>
  <si>
    <t>张蒙</t>
  </si>
  <si>
    <t>2022040721</t>
  </si>
  <si>
    <t>葛九鼎</t>
  </si>
  <si>
    <t>2022040723</t>
  </si>
  <si>
    <t>徐诺</t>
  </si>
  <si>
    <t>高枝</t>
  </si>
  <si>
    <t>高中数学教师</t>
  </si>
  <si>
    <t>2022040804</t>
  </si>
  <si>
    <t>赵紫臣</t>
  </si>
  <si>
    <t>2022040805</t>
  </si>
  <si>
    <t>李明</t>
  </si>
  <si>
    <t>2022040806</t>
  </si>
  <si>
    <t>顾以秋</t>
  </si>
  <si>
    <t>2022040818</t>
  </si>
  <si>
    <t>笪莹</t>
  </si>
  <si>
    <t>2022040820</t>
  </si>
  <si>
    <t>陈馨乐</t>
  </si>
  <si>
    <t>12</t>
  </si>
  <si>
    <t>2022040823</t>
  </si>
  <si>
    <t>汪瑞翔</t>
  </si>
  <si>
    <t>2022040826</t>
  </si>
  <si>
    <t>魏亮</t>
  </si>
  <si>
    <t>2022040828</t>
  </si>
  <si>
    <t>张亮</t>
  </si>
  <si>
    <t>2022040903</t>
  </si>
  <si>
    <t>徐然</t>
  </si>
  <si>
    <t>2022040904</t>
  </si>
  <si>
    <t>孟菲凡</t>
  </si>
  <si>
    <t>2022040913</t>
  </si>
  <si>
    <t>陆毅</t>
  </si>
  <si>
    <t>22</t>
  </si>
  <si>
    <t>2022041002</t>
  </si>
  <si>
    <t>李傲</t>
  </si>
  <si>
    <t>2022041004</t>
  </si>
  <si>
    <t>2022041006</t>
  </si>
  <si>
    <t>王婷</t>
  </si>
  <si>
    <t>2022041007</t>
  </si>
  <si>
    <t>龙锦</t>
  </si>
  <si>
    <t>2022041014</t>
  </si>
  <si>
    <t>蒋硕</t>
  </si>
  <si>
    <t>2022041017</t>
  </si>
  <si>
    <t>徐艳芬</t>
  </si>
  <si>
    <t>2022041018</t>
  </si>
  <si>
    <t>訾瑞</t>
  </si>
  <si>
    <t>2022041019</t>
  </si>
  <si>
    <t>陈丽瑶</t>
  </si>
  <si>
    <t>2022041021</t>
  </si>
  <si>
    <t>江希宇</t>
  </si>
  <si>
    <t>高中地理教师</t>
  </si>
  <si>
    <t>2022041107</t>
  </si>
  <si>
    <t>董问</t>
  </si>
  <si>
    <t>2022041108</t>
  </si>
  <si>
    <t>程成</t>
  </si>
  <si>
    <t>2022041109</t>
  </si>
  <si>
    <t>王宇恒</t>
  </si>
  <si>
    <t>2022041110</t>
  </si>
  <si>
    <t>郑运涛</t>
  </si>
  <si>
    <t>2022041114</t>
  </si>
  <si>
    <t>陈孝忠</t>
  </si>
  <si>
    <t>2022041115</t>
  </si>
  <si>
    <t>田佳铭</t>
  </si>
  <si>
    <t>2022041116</t>
  </si>
  <si>
    <t>张磊</t>
  </si>
  <si>
    <t>2022041117</t>
  </si>
  <si>
    <t>钱川</t>
  </si>
  <si>
    <t>26</t>
  </si>
  <si>
    <t>2022041123</t>
  </si>
  <si>
    <t>胡桃丽</t>
  </si>
  <si>
    <t>2022041125</t>
  </si>
  <si>
    <t>师丽娟</t>
  </si>
  <si>
    <t>2022041129</t>
  </si>
  <si>
    <t>晁娇妹</t>
  </si>
  <si>
    <t>19</t>
  </si>
  <si>
    <t>2022041204</t>
  </si>
  <si>
    <t>黄文瑞</t>
  </si>
  <si>
    <t>2022041208</t>
  </si>
  <si>
    <t>陶兴国</t>
  </si>
  <si>
    <t>2022041213</t>
  </si>
  <si>
    <t>常明</t>
  </si>
  <si>
    <t>2022041214</t>
  </si>
  <si>
    <t>张巧玉</t>
  </si>
  <si>
    <t>25</t>
  </si>
  <si>
    <t>高中历史教师</t>
  </si>
  <si>
    <t>2022041225</t>
  </si>
  <si>
    <t>张雨桐</t>
  </si>
  <si>
    <t>2022041227</t>
  </si>
  <si>
    <t>吴鑫煜</t>
  </si>
  <si>
    <t>2022041230</t>
  </si>
  <si>
    <t>陈叶秋</t>
  </si>
  <si>
    <t>高中物理教师</t>
  </si>
  <si>
    <t>14</t>
  </si>
  <si>
    <t>2022041307</t>
  </si>
  <si>
    <t>罗泽旭</t>
  </si>
  <si>
    <t>2022041314</t>
  </si>
  <si>
    <t>储凯云</t>
  </si>
  <si>
    <t>23</t>
  </si>
  <si>
    <t>2022041322</t>
  </si>
  <si>
    <t>苏培庆</t>
  </si>
  <si>
    <t>13</t>
  </si>
  <si>
    <t>高中英语教师</t>
  </si>
  <si>
    <t>2022041402</t>
  </si>
  <si>
    <t>胡文静</t>
  </si>
  <si>
    <t>2022041414</t>
  </si>
  <si>
    <t>冯清华</t>
  </si>
  <si>
    <t>2022041421</t>
  </si>
  <si>
    <t>单雯</t>
  </si>
  <si>
    <t>2022041429</t>
  </si>
  <si>
    <t>李雨欣</t>
  </si>
  <si>
    <t>2022041501</t>
  </si>
  <si>
    <t>王菲</t>
  </si>
  <si>
    <t>2022041502</t>
  </si>
  <si>
    <t>蔡超</t>
  </si>
  <si>
    <t>2022041506</t>
  </si>
  <si>
    <t>孙楠</t>
  </si>
  <si>
    <t>2022041514</t>
  </si>
  <si>
    <t>尤媛</t>
  </si>
  <si>
    <t>2022041517</t>
  </si>
  <si>
    <t>刘嘉琪</t>
  </si>
  <si>
    <t>2022041525</t>
  </si>
  <si>
    <t>贡亮羽</t>
  </si>
  <si>
    <t>2022041608</t>
  </si>
  <si>
    <t>朱魏敏</t>
  </si>
  <si>
    <t>2022041612</t>
  </si>
  <si>
    <t>王莉</t>
  </si>
  <si>
    <t>18</t>
  </si>
  <si>
    <t>2022041615</t>
  </si>
  <si>
    <t>叶星星</t>
  </si>
  <si>
    <t>2022041616</t>
  </si>
  <si>
    <t>涂雯</t>
  </si>
  <si>
    <t>2022041621</t>
  </si>
  <si>
    <t>董梦宇</t>
  </si>
  <si>
    <t>2022041625</t>
  </si>
  <si>
    <t>尤鑫</t>
  </si>
  <si>
    <t>2022041701</t>
  </si>
  <si>
    <t>司晓飞</t>
  </si>
  <si>
    <t>2022041702</t>
  </si>
  <si>
    <t>戴奔</t>
  </si>
  <si>
    <t>2022041703</t>
  </si>
  <si>
    <t>王云</t>
  </si>
  <si>
    <t>2022041714</t>
  </si>
  <si>
    <t>郭奥南</t>
  </si>
  <si>
    <t>2022041716</t>
  </si>
  <si>
    <t>2022041717</t>
  </si>
  <si>
    <t>陈辰</t>
  </si>
  <si>
    <t>2022041723</t>
  </si>
  <si>
    <t>张华琳</t>
  </si>
  <si>
    <t>2022041725</t>
  </si>
  <si>
    <t>范呈蕾</t>
  </si>
  <si>
    <t>17</t>
  </si>
  <si>
    <t>2022041807</t>
  </si>
  <si>
    <t>何勰</t>
  </si>
  <si>
    <t>2022041808</t>
  </si>
  <si>
    <t>陶思朗</t>
  </si>
  <si>
    <t>2022041809</t>
  </si>
  <si>
    <t>汪柳行</t>
  </si>
  <si>
    <t>2022041815</t>
  </si>
  <si>
    <t>施艺瑶</t>
  </si>
  <si>
    <t>2022041820</t>
  </si>
  <si>
    <t>鲁妍</t>
  </si>
  <si>
    <t>2022041827</t>
  </si>
  <si>
    <t>郑迪文</t>
  </si>
  <si>
    <t>20</t>
  </si>
  <si>
    <t>高中体育教师</t>
  </si>
  <si>
    <t>2022041906</t>
  </si>
  <si>
    <t>苏乐</t>
  </si>
  <si>
    <t>2022041911</t>
  </si>
  <si>
    <t>赵伟杰</t>
  </si>
  <si>
    <t>2022042010</t>
  </si>
  <si>
    <t>卞爽</t>
  </si>
  <si>
    <t>2022042015</t>
  </si>
  <si>
    <t>曹培安</t>
  </si>
  <si>
    <t>28</t>
  </si>
  <si>
    <t>初中语文教师</t>
  </si>
  <si>
    <t>2022042120</t>
  </si>
  <si>
    <t>沈娟娟</t>
  </si>
  <si>
    <t>2022042212</t>
  </si>
  <si>
    <t>罗丹丹</t>
  </si>
  <si>
    <t>2022042218</t>
  </si>
  <si>
    <t>刘悦</t>
  </si>
  <si>
    <t>2022042325</t>
  </si>
  <si>
    <t>毕雨晴</t>
  </si>
  <si>
    <t>2022042412</t>
  </si>
  <si>
    <t>周冰倩</t>
  </si>
  <si>
    <t>2022042417</t>
  </si>
  <si>
    <t>徐铜</t>
  </si>
  <si>
    <t>2022042418</t>
  </si>
  <si>
    <t>许凯歌</t>
  </si>
  <si>
    <t>2022042509</t>
  </si>
  <si>
    <t>薛春</t>
  </si>
  <si>
    <t>2022042522</t>
  </si>
  <si>
    <t>张亚楠</t>
  </si>
  <si>
    <t>29</t>
  </si>
  <si>
    <t>初中数学教师</t>
  </si>
  <si>
    <t>2022042609</t>
  </si>
  <si>
    <t>王梦雨</t>
  </si>
  <si>
    <t>2022042714</t>
  </si>
  <si>
    <t>徐媛媛</t>
  </si>
  <si>
    <t>2022042717</t>
  </si>
  <si>
    <t>朱雅静</t>
  </si>
  <si>
    <t>30</t>
  </si>
  <si>
    <t>初中英语教师</t>
  </si>
  <si>
    <t>2022042909</t>
  </si>
  <si>
    <t>张馨月</t>
  </si>
  <si>
    <t>2022043010</t>
  </si>
  <si>
    <t>吴新新</t>
  </si>
  <si>
    <t>2022043021</t>
  </si>
  <si>
    <t>刘雅文</t>
  </si>
  <si>
    <t>2022043111</t>
  </si>
  <si>
    <t>蔡慧</t>
  </si>
  <si>
    <t>2022043230</t>
  </si>
  <si>
    <t>秦艳</t>
  </si>
  <si>
    <t>2022043509</t>
  </si>
  <si>
    <t>张婷</t>
  </si>
  <si>
    <t>31</t>
  </si>
  <si>
    <t>初中物理教师</t>
  </si>
  <si>
    <t>34</t>
  </si>
  <si>
    <t>初中美术教师</t>
  </si>
  <si>
    <t>王旭</t>
  </si>
  <si>
    <t>2022043604</t>
  </si>
  <si>
    <t>赵建丰</t>
  </si>
  <si>
    <t>2022043619</t>
  </si>
  <si>
    <t>2022043622</t>
  </si>
  <si>
    <t>吴楚杰</t>
  </si>
  <si>
    <t>2022043701</t>
  </si>
  <si>
    <t>李诺</t>
  </si>
  <si>
    <t>32</t>
  </si>
  <si>
    <t>初中道德与法治教师</t>
  </si>
  <si>
    <t>2022043714</t>
  </si>
  <si>
    <t>王小寒</t>
  </si>
  <si>
    <t>2022043720</t>
  </si>
  <si>
    <t>浦青梅</t>
  </si>
  <si>
    <t>33</t>
  </si>
  <si>
    <t>初中体育教师</t>
  </si>
  <si>
    <t>2022043806</t>
  </si>
  <si>
    <t>李裕辉</t>
  </si>
  <si>
    <t>2022043812</t>
  </si>
  <si>
    <t>黄一凡</t>
  </si>
  <si>
    <t>2022043813</t>
  </si>
  <si>
    <t>汪远航</t>
  </si>
  <si>
    <t>2022043826</t>
  </si>
  <si>
    <t>杨志辉</t>
  </si>
  <si>
    <t>2022043911</t>
  </si>
  <si>
    <t>孙晗</t>
  </si>
  <si>
    <t>2022044003</t>
  </si>
  <si>
    <t>朱建蓉</t>
  </si>
  <si>
    <t>宿迁开放大学</t>
    <phoneticPr fontId="1" type="noConversion"/>
  </si>
  <si>
    <t>江苏省宿迁经贸高等职业技术学校</t>
    <phoneticPr fontId="1" type="noConversion"/>
  </si>
  <si>
    <t>江苏省宿迁中学</t>
    <phoneticPr fontId="1" type="noConversion"/>
  </si>
  <si>
    <t>宿迁市第一高级中学</t>
  </si>
  <si>
    <t>江苏省宿迁市马陵中学</t>
  </si>
  <si>
    <t>宿迁市宿豫实验高级中学</t>
  </si>
  <si>
    <t>宿迁市钟吾初级中学</t>
    <phoneticPr fontId="1" type="noConversion"/>
  </si>
  <si>
    <t>唐嘉晨</t>
    <phoneticPr fontId="1" type="noConversion"/>
  </si>
  <si>
    <t>技能测试成绩</t>
    <phoneticPr fontId="1" type="noConversion"/>
  </si>
  <si>
    <t>面试成绩</t>
    <phoneticPr fontId="1" type="noConversion"/>
  </si>
  <si>
    <t>笔试成绩40%</t>
    <phoneticPr fontId="1" type="noConversion"/>
  </si>
  <si>
    <t>面试成绩60%</t>
    <phoneticPr fontId="1" type="noConversion"/>
  </si>
  <si>
    <t>总成绩</t>
    <phoneticPr fontId="1" type="noConversion"/>
  </si>
  <si>
    <t>技能测试成绩40%</t>
    <phoneticPr fontId="1" type="noConversion"/>
  </si>
  <si>
    <t>缺考</t>
    <phoneticPr fontId="1" type="noConversion"/>
  </si>
  <si>
    <t>面试成绩及入围考察阶段考生名单</t>
    <phoneticPr fontId="1" type="noConversion"/>
  </si>
  <si>
    <t>进入考察标识（K)</t>
    <phoneticPr fontId="1" type="noConversion"/>
  </si>
  <si>
    <t>K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</si>
</sst>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等线"/>
      <charset val="134"/>
      <scheme val="minor"/>
    </font>
    <font>
      <sz val="9"/>
      <name val="等线"/>
      <family val="3"/>
      <charset val="134"/>
      <scheme val="minor"/>
    </font>
    <font>
      <sz val="11"/>
      <color theme="1"/>
      <name val="宋体"/>
      <family val="3"/>
      <charset val="134"/>
    </font>
    <font>
      <sz val="16"/>
      <color theme="1"/>
      <name val="宋体"/>
      <family val="3"/>
      <charset val="134"/>
    </font>
    <font>
      <sz val="12"/>
      <color theme="1"/>
      <name val="宋体"/>
      <family val="3"/>
      <charset val="134"/>
    </font>
    <font>
      <sz val="11"/>
      <color theme="1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0" xfId="0" applyFill="1">
      <alignment vertical="center"/>
    </xf>
    <xf numFmtId="0" fontId="0" fillId="0" borderId="1" xfId="0" applyFill="1" applyBorder="1">
      <alignment vertical="center"/>
    </xf>
    <xf numFmtId="0" fontId="0" fillId="0" borderId="1" xfId="0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4" fillId="2" borderId="0" xfId="0" applyFont="1" applyFill="1" applyAlignment="1">
      <alignment horizontal="left" vertical="center" wrapText="1"/>
    </xf>
    <xf numFmtId="0" fontId="2" fillId="2" borderId="0" xfId="0" applyFont="1" applyFill="1" applyAlignment="1">
      <alignment horizontal="center" vertical="center" wrapText="1"/>
    </xf>
    <xf numFmtId="0" fontId="0" fillId="2" borderId="0" xfId="0" applyFill="1" applyAlignment="1">
      <alignment horizontal="center" vertical="center"/>
    </xf>
    <xf numFmtId="0" fontId="0" fillId="2" borderId="0" xfId="0" applyFill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152"/>
  <sheetViews>
    <sheetView tabSelected="1" topLeftCell="A10" workbookViewId="0">
      <selection activeCell="A15" sqref="A15:XFD21"/>
    </sheetView>
  </sheetViews>
  <sheetFormatPr defaultRowHeight="14.25"/>
  <cols>
    <col min="1" max="1" width="12.875" style="8" customWidth="1"/>
    <col min="2" max="2" width="8.875" style="8" customWidth="1"/>
    <col min="3" max="3" width="21.375" style="8" customWidth="1"/>
    <col min="4" max="4" width="5.5" style="8" customWidth="1"/>
    <col min="5" max="5" width="18.875" style="8" customWidth="1"/>
    <col min="6" max="6" width="8.5" style="8" customWidth="1"/>
    <col min="7" max="7" width="8.625" style="8" customWidth="1"/>
    <col min="8" max="8" width="8.625" style="8" hidden="1" customWidth="1"/>
    <col min="9" max="9" width="8.625" style="8" customWidth="1"/>
    <col min="10" max="10" width="8.625" style="8" hidden="1" customWidth="1"/>
    <col min="11" max="11" width="10.125" style="9" customWidth="1"/>
    <col min="12" max="12" width="0" style="9" hidden="1" customWidth="1"/>
    <col min="13" max="13" width="14.5" style="9" customWidth="1"/>
    <col min="14" max="14" width="10.375" style="10" customWidth="1"/>
  </cols>
  <sheetData>
    <row r="1" spans="1:14" ht="26.25" customHeight="1">
      <c r="A1" s="7" t="s">
        <v>7</v>
      </c>
    </row>
    <row r="2" spans="1:14" ht="25.5" customHeight="1">
      <c r="A2" s="14" t="s">
        <v>372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</row>
    <row r="3" spans="1:14" ht="32.25" customHeight="1">
      <c r="A3" s="5" t="s">
        <v>0</v>
      </c>
      <c r="B3" s="5" t="s">
        <v>1</v>
      </c>
      <c r="C3" s="5" t="s">
        <v>2</v>
      </c>
      <c r="D3" s="5" t="s">
        <v>3</v>
      </c>
      <c r="E3" s="5" t="s">
        <v>4</v>
      </c>
      <c r="F3" s="5" t="s">
        <v>5</v>
      </c>
      <c r="G3" s="5" t="s">
        <v>6</v>
      </c>
      <c r="H3" s="5" t="s">
        <v>367</v>
      </c>
      <c r="I3" s="5" t="s">
        <v>365</v>
      </c>
      <c r="J3" s="5" t="s">
        <v>370</v>
      </c>
      <c r="K3" s="5" t="s">
        <v>366</v>
      </c>
      <c r="L3" s="5" t="s">
        <v>368</v>
      </c>
      <c r="M3" s="6" t="s">
        <v>369</v>
      </c>
      <c r="N3" s="11" t="s">
        <v>373</v>
      </c>
    </row>
    <row r="4" spans="1:14" s="2" customFormat="1" ht="24.95" customHeight="1">
      <c r="A4" s="5" t="s">
        <v>11</v>
      </c>
      <c r="B4" s="5" t="s">
        <v>12</v>
      </c>
      <c r="C4" s="5" t="s">
        <v>357</v>
      </c>
      <c r="D4" s="5" t="s">
        <v>13</v>
      </c>
      <c r="E4" s="5" t="s">
        <v>14</v>
      </c>
      <c r="F4" s="5">
        <v>1</v>
      </c>
      <c r="G4" s="5">
        <v>63</v>
      </c>
      <c r="H4" s="5">
        <f>G4*0.4</f>
        <v>25.200000000000003</v>
      </c>
      <c r="I4" s="5"/>
      <c r="J4" s="5"/>
      <c r="K4" s="6">
        <v>79.8</v>
      </c>
      <c r="L4" s="6">
        <f>K4*0.6</f>
        <v>47.879999999999995</v>
      </c>
      <c r="M4" s="6">
        <f>H4+L4</f>
        <v>73.08</v>
      </c>
      <c r="N4" s="11" t="s">
        <v>374</v>
      </c>
    </row>
    <row r="5" spans="1:14" s="2" customFormat="1" ht="24.95" customHeight="1">
      <c r="A5" s="1" t="s">
        <v>15</v>
      </c>
      <c r="B5" s="1" t="s">
        <v>16</v>
      </c>
      <c r="C5" s="1" t="s">
        <v>357</v>
      </c>
      <c r="D5" s="1" t="s">
        <v>13</v>
      </c>
      <c r="E5" s="1" t="s">
        <v>14</v>
      </c>
      <c r="F5" s="1">
        <v>1</v>
      </c>
      <c r="G5" s="1">
        <v>72</v>
      </c>
      <c r="H5" s="1"/>
      <c r="I5" s="1"/>
      <c r="J5" s="1"/>
      <c r="K5" s="6" t="s">
        <v>371</v>
      </c>
      <c r="L5" s="4"/>
      <c r="M5" s="4"/>
      <c r="N5" s="12"/>
    </row>
    <row r="6" spans="1:14" s="2" customFormat="1" ht="24.95" customHeight="1">
      <c r="A6" s="1" t="s">
        <v>19</v>
      </c>
      <c r="B6" s="1" t="s">
        <v>20</v>
      </c>
      <c r="C6" s="1" t="s">
        <v>357</v>
      </c>
      <c r="D6" s="1" t="s">
        <v>17</v>
      </c>
      <c r="E6" s="1" t="s">
        <v>18</v>
      </c>
      <c r="F6" s="1">
        <v>2</v>
      </c>
      <c r="G6" s="1">
        <v>64</v>
      </c>
      <c r="H6" s="1">
        <f>G6*0.3</f>
        <v>19.2</v>
      </c>
      <c r="I6" s="1">
        <v>66.400000000000006</v>
      </c>
      <c r="J6" s="1">
        <f>I6*0.4</f>
        <v>26.560000000000002</v>
      </c>
      <c r="K6" s="6">
        <v>83.6</v>
      </c>
      <c r="L6" s="4">
        <f>K6*0.3</f>
        <v>25.08</v>
      </c>
      <c r="M6" s="4">
        <f>H6+J6+L6</f>
        <v>70.84</v>
      </c>
      <c r="N6" s="13" t="s">
        <v>374</v>
      </c>
    </row>
    <row r="7" spans="1:14" s="2" customFormat="1" ht="24.95" customHeight="1">
      <c r="A7" s="1" t="s">
        <v>21</v>
      </c>
      <c r="B7" s="1" t="s">
        <v>22</v>
      </c>
      <c r="C7" s="1" t="s">
        <v>357</v>
      </c>
      <c r="D7" s="1" t="s">
        <v>17</v>
      </c>
      <c r="E7" s="1" t="s">
        <v>18</v>
      </c>
      <c r="F7" s="1">
        <v>2</v>
      </c>
      <c r="G7" s="1">
        <v>74</v>
      </c>
      <c r="H7" s="1">
        <f>G7*0.3</f>
        <v>22.2</v>
      </c>
      <c r="I7" s="1">
        <v>53.7</v>
      </c>
      <c r="J7" s="1">
        <f>I7*0.4</f>
        <v>21.480000000000004</v>
      </c>
      <c r="K7" s="6">
        <v>81.599999999999994</v>
      </c>
      <c r="L7" s="4">
        <f>K7*0.3</f>
        <v>24.479999999999997</v>
      </c>
      <c r="M7" s="4">
        <f>H7+J7+L7</f>
        <v>68.16</v>
      </c>
      <c r="N7" s="13" t="s">
        <v>374</v>
      </c>
    </row>
    <row r="8" spans="1:14" s="2" customFormat="1" ht="24.95" customHeight="1">
      <c r="A8" s="1" t="s">
        <v>35</v>
      </c>
      <c r="B8" s="1" t="s">
        <v>36</v>
      </c>
      <c r="C8" s="1" t="s">
        <v>357</v>
      </c>
      <c r="D8" s="1" t="s">
        <v>32</v>
      </c>
      <c r="E8" s="1" t="s">
        <v>33</v>
      </c>
      <c r="F8" s="1">
        <v>2</v>
      </c>
      <c r="G8" s="1">
        <v>88</v>
      </c>
      <c r="H8" s="1">
        <f>G8*0.3</f>
        <v>26.4</v>
      </c>
      <c r="I8" s="1">
        <v>79.67</v>
      </c>
      <c r="J8" s="1">
        <f>I8*0.4</f>
        <v>31.868000000000002</v>
      </c>
      <c r="K8" s="6">
        <v>73.2</v>
      </c>
      <c r="L8" s="4">
        <f>K8*0.3</f>
        <v>21.96</v>
      </c>
      <c r="M8" s="4">
        <f>H8+J8+L8</f>
        <v>80.228000000000009</v>
      </c>
      <c r="N8" s="13" t="s">
        <v>374</v>
      </c>
    </row>
    <row r="9" spans="1:14" s="2" customFormat="1" ht="24.95" customHeight="1">
      <c r="A9" s="1" t="s">
        <v>37</v>
      </c>
      <c r="B9" s="1" t="s">
        <v>38</v>
      </c>
      <c r="C9" s="1" t="s">
        <v>357</v>
      </c>
      <c r="D9" s="1" t="s">
        <v>32</v>
      </c>
      <c r="E9" s="1" t="s">
        <v>33</v>
      </c>
      <c r="F9" s="1">
        <v>2</v>
      </c>
      <c r="G9" s="1">
        <v>77</v>
      </c>
      <c r="H9" s="1">
        <f>G9*0.3</f>
        <v>23.099999999999998</v>
      </c>
      <c r="I9" s="1">
        <v>58.67</v>
      </c>
      <c r="J9" s="1">
        <f>I9*0.4</f>
        <v>23.468000000000004</v>
      </c>
      <c r="K9" s="6" t="s">
        <v>371</v>
      </c>
      <c r="L9" s="4"/>
      <c r="M9" s="4"/>
      <c r="N9" s="12"/>
    </row>
    <row r="10" spans="1:14" s="2" customFormat="1" ht="34.5" customHeight="1">
      <c r="A10" s="1" t="s">
        <v>26</v>
      </c>
      <c r="B10" s="1" t="s">
        <v>27</v>
      </c>
      <c r="C10" s="1" t="s">
        <v>358</v>
      </c>
      <c r="D10" s="1" t="s">
        <v>25</v>
      </c>
      <c r="E10" s="1" t="s">
        <v>14</v>
      </c>
      <c r="F10" s="1">
        <v>2</v>
      </c>
      <c r="G10" s="1">
        <v>73</v>
      </c>
      <c r="H10" s="1">
        <f t="shared" ref="H10:H41" si="0">G10*0.4</f>
        <v>29.200000000000003</v>
      </c>
      <c r="I10" s="1"/>
      <c r="J10" s="1"/>
      <c r="K10" s="6">
        <v>82</v>
      </c>
      <c r="L10" s="4">
        <f>K10*0.6</f>
        <v>49.199999999999996</v>
      </c>
      <c r="M10" s="4">
        <f>H10+L10</f>
        <v>78.400000000000006</v>
      </c>
      <c r="N10" s="13" t="s">
        <v>374</v>
      </c>
    </row>
    <row r="11" spans="1:14" s="2" customFormat="1" ht="30.75" customHeight="1">
      <c r="A11" s="1" t="s">
        <v>28</v>
      </c>
      <c r="B11" s="1" t="s">
        <v>29</v>
      </c>
      <c r="C11" s="1" t="s">
        <v>358</v>
      </c>
      <c r="D11" s="1" t="s">
        <v>25</v>
      </c>
      <c r="E11" s="1" t="s">
        <v>14</v>
      </c>
      <c r="F11" s="1">
        <v>2</v>
      </c>
      <c r="G11" s="1">
        <v>70</v>
      </c>
      <c r="H11" s="1">
        <f t="shared" si="0"/>
        <v>28</v>
      </c>
      <c r="I11" s="1"/>
      <c r="J11" s="1"/>
      <c r="K11" s="6">
        <v>81.2</v>
      </c>
      <c r="L11" s="4">
        <f>K11*0.6</f>
        <v>48.72</v>
      </c>
      <c r="M11" s="4">
        <f>H11+L11</f>
        <v>76.72</v>
      </c>
      <c r="N11" s="13" t="s">
        <v>374</v>
      </c>
    </row>
    <row r="12" spans="1:14" s="2" customFormat="1" ht="33" customHeight="1">
      <c r="A12" s="1" t="s">
        <v>23</v>
      </c>
      <c r="B12" s="1" t="s">
        <v>24</v>
      </c>
      <c r="C12" s="1" t="s">
        <v>358</v>
      </c>
      <c r="D12" s="1" t="s">
        <v>25</v>
      </c>
      <c r="E12" s="1" t="s">
        <v>14</v>
      </c>
      <c r="F12" s="1">
        <v>2</v>
      </c>
      <c r="G12" s="1">
        <v>68</v>
      </c>
      <c r="H12" s="1">
        <f t="shared" si="0"/>
        <v>27.200000000000003</v>
      </c>
      <c r="I12" s="1"/>
      <c r="J12" s="1"/>
      <c r="K12" s="6" t="s">
        <v>371</v>
      </c>
      <c r="L12" s="4"/>
      <c r="M12" s="4"/>
      <c r="N12" s="12"/>
    </row>
    <row r="13" spans="1:14" s="2" customFormat="1" ht="33" customHeight="1">
      <c r="A13" s="1" t="s">
        <v>30</v>
      </c>
      <c r="B13" s="1" t="s">
        <v>31</v>
      </c>
      <c r="C13" s="1" t="s">
        <v>358</v>
      </c>
      <c r="D13" s="1" t="s">
        <v>25</v>
      </c>
      <c r="E13" s="1" t="s">
        <v>14</v>
      </c>
      <c r="F13" s="1">
        <v>2</v>
      </c>
      <c r="G13" s="1">
        <v>59</v>
      </c>
      <c r="H13" s="1">
        <f t="shared" si="0"/>
        <v>23.6</v>
      </c>
      <c r="I13" s="1"/>
      <c r="J13" s="1"/>
      <c r="K13" s="6" t="s">
        <v>371</v>
      </c>
      <c r="L13" s="4"/>
      <c r="M13" s="4"/>
      <c r="N13" s="12"/>
    </row>
    <row r="14" spans="1:14" s="2" customFormat="1" ht="24.95" customHeight="1">
      <c r="A14" s="1" t="s">
        <v>53</v>
      </c>
      <c r="B14" s="1" t="s">
        <v>54</v>
      </c>
      <c r="C14" s="1" t="s">
        <v>359</v>
      </c>
      <c r="D14" s="1" t="s">
        <v>51</v>
      </c>
      <c r="E14" s="1" t="s">
        <v>52</v>
      </c>
      <c r="F14" s="1">
        <v>1</v>
      </c>
      <c r="G14" s="1">
        <v>61</v>
      </c>
      <c r="H14" s="1">
        <f t="shared" si="0"/>
        <v>24.400000000000002</v>
      </c>
      <c r="I14" s="1"/>
      <c r="J14" s="1"/>
      <c r="K14" s="6">
        <v>82.2</v>
      </c>
      <c r="L14" s="4">
        <f t="shared" ref="L14:L20" si="1">K14*0.6</f>
        <v>49.32</v>
      </c>
      <c r="M14" s="4">
        <f t="shared" ref="M14:M20" si="2">H14+L14</f>
        <v>73.72</v>
      </c>
      <c r="N14" s="13" t="s">
        <v>374</v>
      </c>
    </row>
    <row r="15" spans="1:14" s="2" customFormat="1" ht="30" customHeight="1">
      <c r="A15" s="1" t="s">
        <v>81</v>
      </c>
      <c r="B15" s="1" t="s">
        <v>82</v>
      </c>
      <c r="C15" s="1" t="s">
        <v>360</v>
      </c>
      <c r="D15" s="1" t="s">
        <v>80</v>
      </c>
      <c r="E15" s="1" t="s">
        <v>77</v>
      </c>
      <c r="F15" s="1">
        <v>2</v>
      </c>
      <c r="G15" s="1">
        <v>76</v>
      </c>
      <c r="H15" s="1">
        <f t="shared" si="0"/>
        <v>30.400000000000002</v>
      </c>
      <c r="I15" s="3"/>
      <c r="J15" s="3"/>
      <c r="K15" s="6">
        <v>74.599999999999994</v>
      </c>
      <c r="L15" s="4">
        <f t="shared" si="1"/>
        <v>44.76</v>
      </c>
      <c r="M15" s="4">
        <f t="shared" si="2"/>
        <v>75.16</v>
      </c>
      <c r="N15" s="13" t="s">
        <v>374</v>
      </c>
    </row>
    <row r="16" spans="1:14" s="2" customFormat="1" ht="30" customHeight="1">
      <c r="A16" s="1" t="s">
        <v>93</v>
      </c>
      <c r="B16" s="1" t="s">
        <v>94</v>
      </c>
      <c r="C16" s="1" t="s">
        <v>360</v>
      </c>
      <c r="D16" s="1" t="s">
        <v>80</v>
      </c>
      <c r="E16" s="1" t="s">
        <v>77</v>
      </c>
      <c r="F16" s="1">
        <v>2</v>
      </c>
      <c r="G16" s="1">
        <v>71</v>
      </c>
      <c r="H16" s="1">
        <f t="shared" si="0"/>
        <v>28.400000000000002</v>
      </c>
      <c r="I16" s="3"/>
      <c r="J16" s="3"/>
      <c r="K16" s="6">
        <v>75.8</v>
      </c>
      <c r="L16" s="4">
        <f t="shared" si="1"/>
        <v>45.48</v>
      </c>
      <c r="M16" s="4">
        <f t="shared" si="2"/>
        <v>73.88</v>
      </c>
      <c r="N16" s="13" t="s">
        <v>374</v>
      </c>
    </row>
    <row r="17" spans="1:14" s="2" customFormat="1" ht="30" customHeight="1">
      <c r="A17" s="1" t="s">
        <v>87</v>
      </c>
      <c r="B17" s="1" t="s">
        <v>88</v>
      </c>
      <c r="C17" s="1" t="s">
        <v>360</v>
      </c>
      <c r="D17" s="1" t="s">
        <v>80</v>
      </c>
      <c r="E17" s="1" t="s">
        <v>77</v>
      </c>
      <c r="F17" s="1">
        <v>2</v>
      </c>
      <c r="G17" s="1">
        <v>73</v>
      </c>
      <c r="H17" s="1">
        <f t="shared" si="0"/>
        <v>29.200000000000003</v>
      </c>
      <c r="I17" s="3"/>
      <c r="J17" s="3"/>
      <c r="K17" s="6">
        <v>71</v>
      </c>
      <c r="L17" s="4">
        <f t="shared" si="1"/>
        <v>42.6</v>
      </c>
      <c r="M17" s="4">
        <f t="shared" si="2"/>
        <v>71.800000000000011</v>
      </c>
      <c r="N17" s="12"/>
    </row>
    <row r="18" spans="1:14" s="2" customFormat="1" ht="30" customHeight="1">
      <c r="A18" s="1" t="s">
        <v>91</v>
      </c>
      <c r="B18" s="1" t="s">
        <v>92</v>
      </c>
      <c r="C18" s="1" t="s">
        <v>360</v>
      </c>
      <c r="D18" s="1" t="s">
        <v>80</v>
      </c>
      <c r="E18" s="1" t="s">
        <v>77</v>
      </c>
      <c r="F18" s="1">
        <v>2</v>
      </c>
      <c r="G18" s="1">
        <v>68</v>
      </c>
      <c r="H18" s="1">
        <f t="shared" si="0"/>
        <v>27.200000000000003</v>
      </c>
      <c r="I18" s="1"/>
      <c r="J18" s="1"/>
      <c r="K18" s="6">
        <v>72.3</v>
      </c>
      <c r="L18" s="4">
        <f t="shared" si="1"/>
        <v>43.379999999999995</v>
      </c>
      <c r="M18" s="4">
        <f t="shared" si="2"/>
        <v>70.58</v>
      </c>
      <c r="N18" s="12"/>
    </row>
    <row r="19" spans="1:14" s="2" customFormat="1" ht="24.95" customHeight="1">
      <c r="A19" s="1" t="s">
        <v>89</v>
      </c>
      <c r="B19" s="1" t="s">
        <v>90</v>
      </c>
      <c r="C19" s="1" t="s">
        <v>360</v>
      </c>
      <c r="D19" s="1" t="s">
        <v>80</v>
      </c>
      <c r="E19" s="1" t="s">
        <v>77</v>
      </c>
      <c r="F19" s="1">
        <v>2</v>
      </c>
      <c r="G19" s="1">
        <v>68</v>
      </c>
      <c r="H19" s="1">
        <f t="shared" si="0"/>
        <v>27.200000000000003</v>
      </c>
      <c r="I19" s="1"/>
      <c r="J19" s="1"/>
      <c r="K19" s="6">
        <v>71.2</v>
      </c>
      <c r="L19" s="4">
        <f t="shared" si="1"/>
        <v>42.72</v>
      </c>
      <c r="M19" s="4">
        <f t="shared" si="2"/>
        <v>69.92</v>
      </c>
      <c r="N19" s="12"/>
    </row>
    <row r="20" spans="1:14" s="2" customFormat="1" ht="24.95" customHeight="1">
      <c r="A20" s="1" t="s">
        <v>83</v>
      </c>
      <c r="B20" s="1" t="s">
        <v>84</v>
      </c>
      <c r="C20" s="1" t="s">
        <v>360</v>
      </c>
      <c r="D20" s="1" t="s">
        <v>80</v>
      </c>
      <c r="E20" s="1" t="s">
        <v>77</v>
      </c>
      <c r="F20" s="1">
        <v>2</v>
      </c>
      <c r="G20" s="1">
        <v>68</v>
      </c>
      <c r="H20" s="1">
        <f t="shared" si="0"/>
        <v>27.200000000000003</v>
      </c>
      <c r="I20" s="1"/>
      <c r="J20" s="1"/>
      <c r="K20" s="6">
        <v>70</v>
      </c>
      <c r="L20" s="4">
        <f t="shared" si="1"/>
        <v>42</v>
      </c>
      <c r="M20" s="4">
        <f t="shared" si="2"/>
        <v>69.2</v>
      </c>
      <c r="N20" s="12"/>
    </row>
    <row r="21" spans="1:14" s="2" customFormat="1" ht="24.95" customHeight="1">
      <c r="A21" s="1" t="s">
        <v>85</v>
      </c>
      <c r="B21" s="1" t="s">
        <v>86</v>
      </c>
      <c r="C21" s="1" t="s">
        <v>360</v>
      </c>
      <c r="D21" s="1" t="s">
        <v>80</v>
      </c>
      <c r="E21" s="1" t="s">
        <v>77</v>
      </c>
      <c r="F21" s="1">
        <v>2</v>
      </c>
      <c r="G21" s="1">
        <v>68</v>
      </c>
      <c r="H21" s="1">
        <f t="shared" si="0"/>
        <v>27.200000000000003</v>
      </c>
      <c r="I21" s="1"/>
      <c r="J21" s="1"/>
      <c r="K21" s="6" t="s">
        <v>371</v>
      </c>
      <c r="L21" s="4"/>
      <c r="M21" s="4"/>
      <c r="N21" s="12"/>
    </row>
    <row r="22" spans="1:14" s="2" customFormat="1" ht="24.95" customHeight="1">
      <c r="A22" s="1" t="s">
        <v>121</v>
      </c>
      <c r="B22" s="1" t="s">
        <v>122</v>
      </c>
      <c r="C22" s="1" t="s">
        <v>360</v>
      </c>
      <c r="D22" s="1" t="s">
        <v>9</v>
      </c>
      <c r="E22" s="1" t="s">
        <v>118</v>
      </c>
      <c r="F22" s="1">
        <v>2</v>
      </c>
      <c r="G22" s="1">
        <v>91</v>
      </c>
      <c r="H22" s="1">
        <f t="shared" si="0"/>
        <v>36.4</v>
      </c>
      <c r="I22" s="1"/>
      <c r="J22" s="1"/>
      <c r="K22" s="6">
        <v>81.8</v>
      </c>
      <c r="L22" s="4">
        <f>K22*0.6</f>
        <v>49.08</v>
      </c>
      <c r="M22" s="4">
        <f>H22+L22</f>
        <v>85.47999999999999</v>
      </c>
      <c r="N22" s="13" t="s">
        <v>374</v>
      </c>
    </row>
    <row r="23" spans="1:14" s="2" customFormat="1" ht="24.95" customHeight="1">
      <c r="A23" s="1" t="s">
        <v>119</v>
      </c>
      <c r="B23" s="1" t="s">
        <v>120</v>
      </c>
      <c r="C23" s="1" t="s">
        <v>360</v>
      </c>
      <c r="D23" s="1" t="s">
        <v>9</v>
      </c>
      <c r="E23" s="1" t="s">
        <v>118</v>
      </c>
      <c r="F23" s="1">
        <v>2</v>
      </c>
      <c r="G23" s="1">
        <v>67</v>
      </c>
      <c r="H23" s="1">
        <f t="shared" si="0"/>
        <v>26.8</v>
      </c>
      <c r="I23" s="1"/>
      <c r="J23" s="1"/>
      <c r="K23" s="6">
        <v>82.8</v>
      </c>
      <c r="L23" s="4">
        <f>K23*0.6</f>
        <v>49.68</v>
      </c>
      <c r="M23" s="4">
        <f>H23+L23</f>
        <v>76.48</v>
      </c>
      <c r="N23" s="13" t="s">
        <v>374</v>
      </c>
    </row>
    <row r="24" spans="1:14" s="2" customFormat="1" ht="24.95" customHeight="1">
      <c r="A24" s="1" t="s">
        <v>125</v>
      </c>
      <c r="B24" s="1" t="s">
        <v>126</v>
      </c>
      <c r="C24" s="1" t="s">
        <v>360</v>
      </c>
      <c r="D24" s="1" t="s">
        <v>9</v>
      </c>
      <c r="E24" s="1" t="s">
        <v>118</v>
      </c>
      <c r="F24" s="1">
        <v>2</v>
      </c>
      <c r="G24" s="1">
        <v>70</v>
      </c>
      <c r="H24" s="1">
        <f t="shared" si="0"/>
        <v>28</v>
      </c>
      <c r="I24" s="1"/>
      <c r="J24" s="1"/>
      <c r="K24" s="6">
        <v>72.599999999999994</v>
      </c>
      <c r="L24" s="4">
        <f>K24*0.6</f>
        <v>43.559999999999995</v>
      </c>
      <c r="M24" s="4">
        <f>H24+L24</f>
        <v>71.56</v>
      </c>
      <c r="N24" s="12"/>
    </row>
    <row r="25" spans="1:14" s="2" customFormat="1" ht="24.95" customHeight="1">
      <c r="A25" s="1" t="s">
        <v>123</v>
      </c>
      <c r="B25" s="1" t="s">
        <v>124</v>
      </c>
      <c r="C25" s="1" t="s">
        <v>360</v>
      </c>
      <c r="D25" s="1" t="s">
        <v>9</v>
      </c>
      <c r="E25" s="1" t="s">
        <v>118</v>
      </c>
      <c r="F25" s="1">
        <v>2</v>
      </c>
      <c r="G25" s="1">
        <v>85</v>
      </c>
      <c r="H25" s="1">
        <f t="shared" si="0"/>
        <v>34</v>
      </c>
      <c r="I25" s="1"/>
      <c r="J25" s="1"/>
      <c r="K25" s="6" t="s">
        <v>371</v>
      </c>
      <c r="L25" s="4"/>
      <c r="M25" s="4"/>
      <c r="N25" s="12"/>
    </row>
    <row r="26" spans="1:14" s="2" customFormat="1" ht="24.95" customHeight="1">
      <c r="A26" s="1" t="s">
        <v>127</v>
      </c>
      <c r="B26" s="1" t="s">
        <v>128</v>
      </c>
      <c r="C26" s="1" t="s">
        <v>360</v>
      </c>
      <c r="D26" s="1" t="s">
        <v>9</v>
      </c>
      <c r="E26" s="1" t="s">
        <v>118</v>
      </c>
      <c r="F26" s="1">
        <v>2</v>
      </c>
      <c r="G26" s="1">
        <v>64</v>
      </c>
      <c r="H26" s="1">
        <f t="shared" si="0"/>
        <v>25.6</v>
      </c>
      <c r="I26" s="1"/>
      <c r="J26" s="1"/>
      <c r="K26" s="6" t="s">
        <v>371</v>
      </c>
      <c r="L26" s="4"/>
      <c r="M26" s="4"/>
      <c r="N26" s="12"/>
    </row>
    <row r="27" spans="1:14" s="2" customFormat="1" ht="24.95" customHeight="1">
      <c r="A27" s="1" t="s">
        <v>175</v>
      </c>
      <c r="B27" s="1" t="s">
        <v>176</v>
      </c>
      <c r="C27" s="1" t="s">
        <v>360</v>
      </c>
      <c r="D27" s="1" t="s">
        <v>10</v>
      </c>
      <c r="E27" s="1" t="s">
        <v>160</v>
      </c>
      <c r="F27" s="1">
        <v>3</v>
      </c>
      <c r="G27" s="1">
        <v>65</v>
      </c>
      <c r="H27" s="1">
        <f t="shared" si="0"/>
        <v>26</v>
      </c>
      <c r="I27" s="1"/>
      <c r="J27" s="1"/>
      <c r="K27" s="6">
        <v>85.2</v>
      </c>
      <c r="L27" s="4">
        <f t="shared" ref="L27:L33" si="3">K27*0.6</f>
        <v>51.12</v>
      </c>
      <c r="M27" s="4">
        <f t="shared" ref="M27:M33" si="4">H27+L27</f>
        <v>77.12</v>
      </c>
      <c r="N27" s="13" t="s">
        <v>374</v>
      </c>
    </row>
    <row r="28" spans="1:14" s="2" customFormat="1" ht="24.95" customHeight="1">
      <c r="A28" s="1" t="s">
        <v>161</v>
      </c>
      <c r="B28" s="1" t="s">
        <v>162</v>
      </c>
      <c r="C28" s="1" t="s">
        <v>360</v>
      </c>
      <c r="D28" s="1" t="s">
        <v>10</v>
      </c>
      <c r="E28" s="1" t="s">
        <v>160</v>
      </c>
      <c r="F28" s="1">
        <v>3</v>
      </c>
      <c r="G28" s="1">
        <v>65</v>
      </c>
      <c r="H28" s="1">
        <f t="shared" si="0"/>
        <v>26</v>
      </c>
      <c r="I28" s="1"/>
      <c r="J28" s="1"/>
      <c r="K28" s="6">
        <v>78.599999999999994</v>
      </c>
      <c r="L28" s="4">
        <f t="shared" si="3"/>
        <v>47.16</v>
      </c>
      <c r="M28" s="4">
        <f t="shared" si="4"/>
        <v>73.16</v>
      </c>
      <c r="N28" s="13" t="s">
        <v>374</v>
      </c>
    </row>
    <row r="29" spans="1:14" s="2" customFormat="1" ht="24.95" customHeight="1">
      <c r="A29" s="1" t="s">
        <v>165</v>
      </c>
      <c r="B29" s="1" t="s">
        <v>166</v>
      </c>
      <c r="C29" s="1" t="s">
        <v>360</v>
      </c>
      <c r="D29" s="1" t="s">
        <v>10</v>
      </c>
      <c r="E29" s="1" t="s">
        <v>160</v>
      </c>
      <c r="F29" s="1">
        <v>3</v>
      </c>
      <c r="G29" s="1">
        <v>69</v>
      </c>
      <c r="H29" s="1">
        <f t="shared" si="0"/>
        <v>27.6</v>
      </c>
      <c r="I29" s="1"/>
      <c r="J29" s="1"/>
      <c r="K29" s="6">
        <v>74.8</v>
      </c>
      <c r="L29" s="4">
        <f t="shared" si="3"/>
        <v>44.879999999999995</v>
      </c>
      <c r="M29" s="4">
        <f t="shared" si="4"/>
        <v>72.47999999999999</v>
      </c>
      <c r="N29" s="13" t="s">
        <v>374</v>
      </c>
    </row>
    <row r="30" spans="1:14" s="2" customFormat="1" ht="24.95" customHeight="1">
      <c r="A30" s="1" t="s">
        <v>169</v>
      </c>
      <c r="B30" s="1" t="s">
        <v>170</v>
      </c>
      <c r="C30" s="1" t="s">
        <v>360</v>
      </c>
      <c r="D30" s="1" t="s">
        <v>10</v>
      </c>
      <c r="E30" s="1" t="s">
        <v>160</v>
      </c>
      <c r="F30" s="1">
        <v>3</v>
      </c>
      <c r="G30" s="1">
        <v>54</v>
      </c>
      <c r="H30" s="1">
        <f t="shared" si="0"/>
        <v>21.6</v>
      </c>
      <c r="I30" s="1"/>
      <c r="J30" s="1"/>
      <c r="K30" s="6">
        <v>79.599999999999994</v>
      </c>
      <c r="L30" s="4">
        <f t="shared" si="3"/>
        <v>47.76</v>
      </c>
      <c r="M30" s="4">
        <f t="shared" si="4"/>
        <v>69.36</v>
      </c>
      <c r="N30" s="12"/>
    </row>
    <row r="31" spans="1:14" s="2" customFormat="1" ht="24.95" customHeight="1">
      <c r="A31" s="1" t="s">
        <v>167</v>
      </c>
      <c r="B31" s="1" t="s">
        <v>168</v>
      </c>
      <c r="C31" s="1" t="s">
        <v>360</v>
      </c>
      <c r="D31" s="1" t="s">
        <v>10</v>
      </c>
      <c r="E31" s="1" t="s">
        <v>160</v>
      </c>
      <c r="F31" s="1">
        <v>3</v>
      </c>
      <c r="G31" s="1">
        <v>60</v>
      </c>
      <c r="H31" s="1">
        <f t="shared" si="0"/>
        <v>24</v>
      </c>
      <c r="I31" s="1"/>
      <c r="J31" s="1"/>
      <c r="K31" s="6">
        <v>71.8</v>
      </c>
      <c r="L31" s="4">
        <f t="shared" si="3"/>
        <v>43.08</v>
      </c>
      <c r="M31" s="4">
        <f t="shared" si="4"/>
        <v>67.08</v>
      </c>
      <c r="N31" s="12"/>
    </row>
    <row r="32" spans="1:14" s="2" customFormat="1" ht="24.95" customHeight="1">
      <c r="A32" s="1" t="s">
        <v>173</v>
      </c>
      <c r="B32" s="1" t="s">
        <v>174</v>
      </c>
      <c r="C32" s="1" t="s">
        <v>360</v>
      </c>
      <c r="D32" s="1" t="s">
        <v>10</v>
      </c>
      <c r="E32" s="1" t="s">
        <v>160</v>
      </c>
      <c r="F32" s="1">
        <v>3</v>
      </c>
      <c r="G32" s="1">
        <v>62</v>
      </c>
      <c r="H32" s="1">
        <f t="shared" si="0"/>
        <v>24.8</v>
      </c>
      <c r="I32" s="1"/>
      <c r="J32" s="1"/>
      <c r="K32" s="6">
        <v>68.400000000000006</v>
      </c>
      <c r="L32" s="4">
        <f t="shared" si="3"/>
        <v>41.04</v>
      </c>
      <c r="M32" s="4">
        <f t="shared" si="4"/>
        <v>65.84</v>
      </c>
      <c r="N32" s="12"/>
    </row>
    <row r="33" spans="1:14" s="2" customFormat="1" ht="24.95" customHeight="1">
      <c r="A33" s="1" t="s">
        <v>171</v>
      </c>
      <c r="B33" s="1" t="s">
        <v>172</v>
      </c>
      <c r="C33" s="1" t="s">
        <v>360</v>
      </c>
      <c r="D33" s="1" t="s">
        <v>10</v>
      </c>
      <c r="E33" s="1" t="s">
        <v>160</v>
      </c>
      <c r="F33" s="1">
        <v>3</v>
      </c>
      <c r="G33" s="1">
        <v>59</v>
      </c>
      <c r="H33" s="1">
        <f t="shared" si="0"/>
        <v>23.6</v>
      </c>
      <c r="I33" s="1"/>
      <c r="J33" s="1"/>
      <c r="K33" s="6">
        <v>69.400000000000006</v>
      </c>
      <c r="L33" s="4">
        <f t="shared" si="3"/>
        <v>41.64</v>
      </c>
      <c r="M33" s="4">
        <f t="shared" si="4"/>
        <v>65.240000000000009</v>
      </c>
      <c r="N33" s="12"/>
    </row>
    <row r="34" spans="1:14" s="2" customFormat="1" ht="24.95" customHeight="1">
      <c r="A34" s="1" t="s">
        <v>163</v>
      </c>
      <c r="B34" s="1" t="s">
        <v>164</v>
      </c>
      <c r="C34" s="1" t="s">
        <v>360</v>
      </c>
      <c r="D34" s="1" t="s">
        <v>10</v>
      </c>
      <c r="E34" s="1" t="s">
        <v>160</v>
      </c>
      <c r="F34" s="1">
        <v>3</v>
      </c>
      <c r="G34" s="1">
        <v>62</v>
      </c>
      <c r="H34" s="1">
        <f t="shared" si="0"/>
        <v>24.8</v>
      </c>
      <c r="I34" s="1"/>
      <c r="J34" s="1"/>
      <c r="K34" s="6" t="s">
        <v>371</v>
      </c>
      <c r="L34" s="4"/>
      <c r="M34" s="4"/>
      <c r="N34" s="12"/>
    </row>
    <row r="35" spans="1:14" s="2" customFormat="1" ht="24.95" customHeight="1">
      <c r="A35" s="1" t="s">
        <v>58</v>
      </c>
      <c r="B35" s="1" t="s">
        <v>59</v>
      </c>
      <c r="C35" s="1" t="s">
        <v>360</v>
      </c>
      <c r="D35" s="1" t="s">
        <v>57</v>
      </c>
      <c r="E35" s="1" t="s">
        <v>52</v>
      </c>
      <c r="F35" s="1">
        <v>2</v>
      </c>
      <c r="G35" s="1">
        <v>62</v>
      </c>
      <c r="H35" s="1">
        <f t="shared" si="0"/>
        <v>24.8</v>
      </c>
      <c r="I35" s="1"/>
      <c r="J35" s="1"/>
      <c r="K35" s="6">
        <v>77.400000000000006</v>
      </c>
      <c r="L35" s="4">
        <f>K35*0.6</f>
        <v>46.440000000000005</v>
      </c>
      <c r="M35" s="4">
        <f>H35+L35</f>
        <v>71.240000000000009</v>
      </c>
      <c r="N35" s="13" t="s">
        <v>374</v>
      </c>
    </row>
    <row r="36" spans="1:14" s="2" customFormat="1" ht="24.95" customHeight="1">
      <c r="A36" s="1" t="s">
        <v>60</v>
      </c>
      <c r="B36" s="1" t="s">
        <v>61</v>
      </c>
      <c r="C36" s="1" t="s">
        <v>360</v>
      </c>
      <c r="D36" s="1" t="s">
        <v>57</v>
      </c>
      <c r="E36" s="1" t="s">
        <v>52</v>
      </c>
      <c r="F36" s="1">
        <v>2</v>
      </c>
      <c r="G36" s="1">
        <v>53</v>
      </c>
      <c r="H36" s="1">
        <f t="shared" si="0"/>
        <v>21.200000000000003</v>
      </c>
      <c r="I36" s="1"/>
      <c r="J36" s="1"/>
      <c r="K36" s="6">
        <v>81</v>
      </c>
      <c r="L36" s="4">
        <f>K36*0.6</f>
        <v>48.6</v>
      </c>
      <c r="M36" s="4">
        <f>H36+L36</f>
        <v>69.800000000000011</v>
      </c>
      <c r="N36" s="13" t="s">
        <v>374</v>
      </c>
    </row>
    <row r="37" spans="1:14" s="2" customFormat="1" ht="24.95" customHeight="1">
      <c r="A37" s="1" t="s">
        <v>55</v>
      </c>
      <c r="B37" s="1" t="s">
        <v>56</v>
      </c>
      <c r="C37" s="1" t="s">
        <v>360</v>
      </c>
      <c r="D37" s="1" t="s">
        <v>57</v>
      </c>
      <c r="E37" s="1" t="s">
        <v>52</v>
      </c>
      <c r="F37" s="1">
        <v>2</v>
      </c>
      <c r="G37" s="1">
        <v>59</v>
      </c>
      <c r="H37" s="1">
        <f t="shared" si="0"/>
        <v>23.6</v>
      </c>
      <c r="I37" s="1"/>
      <c r="J37" s="1"/>
      <c r="K37" s="6" t="s">
        <v>371</v>
      </c>
      <c r="L37" s="4"/>
      <c r="M37" s="4"/>
      <c r="N37" s="12"/>
    </row>
    <row r="38" spans="1:14" s="2" customFormat="1" ht="24.95" customHeight="1">
      <c r="A38" s="1" t="s">
        <v>62</v>
      </c>
      <c r="B38" s="1" t="s">
        <v>63</v>
      </c>
      <c r="C38" s="1" t="s">
        <v>360</v>
      </c>
      <c r="D38" s="1" t="s">
        <v>57</v>
      </c>
      <c r="E38" s="1" t="s">
        <v>52</v>
      </c>
      <c r="F38" s="1">
        <v>2</v>
      </c>
      <c r="G38" s="1">
        <v>58</v>
      </c>
      <c r="H38" s="1">
        <f t="shared" si="0"/>
        <v>23.200000000000003</v>
      </c>
      <c r="I38" s="1"/>
      <c r="J38" s="1"/>
      <c r="K38" s="6" t="s">
        <v>371</v>
      </c>
      <c r="L38" s="4"/>
      <c r="M38" s="4"/>
      <c r="N38" s="12"/>
    </row>
    <row r="39" spans="1:14" s="2" customFormat="1" ht="24.95" customHeight="1">
      <c r="A39" s="1" t="s">
        <v>107</v>
      </c>
      <c r="B39" s="1" t="s">
        <v>108</v>
      </c>
      <c r="C39" s="1" t="s">
        <v>361</v>
      </c>
      <c r="D39" s="1" t="s">
        <v>95</v>
      </c>
      <c r="E39" s="1" t="s">
        <v>77</v>
      </c>
      <c r="F39" s="1">
        <v>3</v>
      </c>
      <c r="G39" s="1">
        <v>83</v>
      </c>
      <c r="H39" s="1">
        <f t="shared" si="0"/>
        <v>33.200000000000003</v>
      </c>
      <c r="I39" s="1"/>
      <c r="J39" s="1"/>
      <c r="K39" s="6">
        <v>74.599999999999994</v>
      </c>
      <c r="L39" s="4">
        <f t="shared" ref="L39:L44" si="5">K39*0.6</f>
        <v>44.76</v>
      </c>
      <c r="M39" s="4">
        <f t="shared" ref="M39:M44" si="6">H39+L39</f>
        <v>77.960000000000008</v>
      </c>
      <c r="N39" s="13" t="s">
        <v>374</v>
      </c>
    </row>
    <row r="40" spans="1:14" s="2" customFormat="1" ht="24.95" customHeight="1">
      <c r="A40" s="1" t="s">
        <v>96</v>
      </c>
      <c r="B40" s="1" t="s">
        <v>364</v>
      </c>
      <c r="C40" s="1" t="s">
        <v>361</v>
      </c>
      <c r="D40" s="1" t="s">
        <v>95</v>
      </c>
      <c r="E40" s="1" t="s">
        <v>77</v>
      </c>
      <c r="F40" s="1">
        <v>3</v>
      </c>
      <c r="G40" s="1">
        <v>70</v>
      </c>
      <c r="H40" s="1">
        <f t="shared" si="0"/>
        <v>28</v>
      </c>
      <c r="I40" s="1"/>
      <c r="J40" s="1"/>
      <c r="K40" s="6">
        <v>80.599999999999994</v>
      </c>
      <c r="L40" s="4">
        <f t="shared" si="5"/>
        <v>48.359999999999992</v>
      </c>
      <c r="M40" s="4">
        <f t="shared" si="6"/>
        <v>76.359999999999985</v>
      </c>
      <c r="N40" s="13" t="s">
        <v>374</v>
      </c>
    </row>
    <row r="41" spans="1:14" s="2" customFormat="1" ht="24.95" customHeight="1">
      <c r="A41" s="1" t="s">
        <v>103</v>
      </c>
      <c r="B41" s="1" t="s">
        <v>104</v>
      </c>
      <c r="C41" s="1" t="s">
        <v>361</v>
      </c>
      <c r="D41" s="1" t="s">
        <v>95</v>
      </c>
      <c r="E41" s="1" t="s">
        <v>77</v>
      </c>
      <c r="F41" s="1">
        <v>3</v>
      </c>
      <c r="G41" s="1">
        <v>77</v>
      </c>
      <c r="H41" s="1">
        <f t="shared" si="0"/>
        <v>30.8</v>
      </c>
      <c r="I41" s="1"/>
      <c r="J41" s="1"/>
      <c r="K41" s="6">
        <v>75.8</v>
      </c>
      <c r="L41" s="4">
        <f t="shared" si="5"/>
        <v>45.48</v>
      </c>
      <c r="M41" s="4">
        <f t="shared" si="6"/>
        <v>76.28</v>
      </c>
      <c r="N41" s="13" t="s">
        <v>374</v>
      </c>
    </row>
    <row r="42" spans="1:14" s="2" customFormat="1" ht="24.95" customHeight="1">
      <c r="A42" s="1" t="s">
        <v>97</v>
      </c>
      <c r="B42" s="1" t="s">
        <v>98</v>
      </c>
      <c r="C42" s="1" t="s">
        <v>361</v>
      </c>
      <c r="D42" s="1" t="s">
        <v>95</v>
      </c>
      <c r="E42" s="1" t="s">
        <v>77</v>
      </c>
      <c r="F42" s="1">
        <v>3</v>
      </c>
      <c r="G42" s="1">
        <v>70</v>
      </c>
      <c r="H42" s="1">
        <f t="shared" ref="H42:H73" si="7">G42*0.4</f>
        <v>28</v>
      </c>
      <c r="I42" s="1"/>
      <c r="J42" s="1"/>
      <c r="K42" s="6">
        <v>79.400000000000006</v>
      </c>
      <c r="L42" s="4">
        <f t="shared" si="5"/>
        <v>47.64</v>
      </c>
      <c r="M42" s="4">
        <f t="shared" si="6"/>
        <v>75.64</v>
      </c>
      <c r="N42" s="12"/>
    </row>
    <row r="43" spans="1:14" s="2" customFormat="1" ht="24.95" customHeight="1">
      <c r="A43" s="1" t="s">
        <v>105</v>
      </c>
      <c r="B43" s="1" t="s">
        <v>106</v>
      </c>
      <c r="C43" s="1" t="s">
        <v>361</v>
      </c>
      <c r="D43" s="1" t="s">
        <v>95</v>
      </c>
      <c r="E43" s="1" t="s">
        <v>77</v>
      </c>
      <c r="F43" s="1">
        <v>3</v>
      </c>
      <c r="G43" s="1">
        <v>75</v>
      </c>
      <c r="H43" s="1">
        <f t="shared" si="7"/>
        <v>30</v>
      </c>
      <c r="I43" s="1"/>
      <c r="J43" s="1"/>
      <c r="K43" s="6">
        <v>67.900000000000006</v>
      </c>
      <c r="L43" s="4">
        <f t="shared" si="5"/>
        <v>40.74</v>
      </c>
      <c r="M43" s="4">
        <f t="shared" si="6"/>
        <v>70.740000000000009</v>
      </c>
      <c r="N43" s="12"/>
    </row>
    <row r="44" spans="1:14" s="2" customFormat="1" ht="24.95" customHeight="1">
      <c r="A44" s="1" t="s">
        <v>99</v>
      </c>
      <c r="B44" s="1" t="s">
        <v>100</v>
      </c>
      <c r="C44" s="1" t="s">
        <v>361</v>
      </c>
      <c r="D44" s="1" t="s">
        <v>95</v>
      </c>
      <c r="E44" s="1" t="s">
        <v>77</v>
      </c>
      <c r="F44" s="1">
        <v>3</v>
      </c>
      <c r="G44" s="1">
        <v>73</v>
      </c>
      <c r="H44" s="1">
        <f t="shared" si="7"/>
        <v>29.200000000000003</v>
      </c>
      <c r="I44" s="1"/>
      <c r="J44" s="1"/>
      <c r="K44" s="6">
        <v>68.400000000000006</v>
      </c>
      <c r="L44" s="4">
        <f t="shared" si="5"/>
        <v>41.04</v>
      </c>
      <c r="M44" s="4">
        <f t="shared" si="6"/>
        <v>70.240000000000009</v>
      </c>
      <c r="N44" s="12"/>
    </row>
    <row r="45" spans="1:14" s="2" customFormat="1" ht="24.95" customHeight="1">
      <c r="A45" s="1" t="s">
        <v>101</v>
      </c>
      <c r="B45" s="1" t="s">
        <v>102</v>
      </c>
      <c r="C45" s="1" t="s">
        <v>361</v>
      </c>
      <c r="D45" s="1" t="s">
        <v>95</v>
      </c>
      <c r="E45" s="1" t="s">
        <v>77</v>
      </c>
      <c r="F45" s="1">
        <v>3</v>
      </c>
      <c r="G45" s="1">
        <v>73</v>
      </c>
      <c r="H45" s="1">
        <f t="shared" si="7"/>
        <v>29.200000000000003</v>
      </c>
      <c r="I45" s="1"/>
      <c r="J45" s="1"/>
      <c r="K45" s="6" t="s">
        <v>371</v>
      </c>
      <c r="L45" s="4"/>
      <c r="M45" s="4"/>
      <c r="N45" s="12"/>
    </row>
    <row r="46" spans="1:14" s="2" customFormat="1" ht="24.95" customHeight="1">
      <c r="A46" s="1" t="s">
        <v>130</v>
      </c>
      <c r="B46" s="1" t="s">
        <v>131</v>
      </c>
      <c r="C46" s="1" t="s">
        <v>361</v>
      </c>
      <c r="D46" s="1" t="s">
        <v>129</v>
      </c>
      <c r="E46" s="1" t="s">
        <v>118</v>
      </c>
      <c r="F46" s="1">
        <v>4</v>
      </c>
      <c r="G46" s="1">
        <v>78</v>
      </c>
      <c r="H46" s="1">
        <f t="shared" si="7"/>
        <v>31.200000000000003</v>
      </c>
      <c r="I46" s="1"/>
      <c r="J46" s="1"/>
      <c r="K46" s="6">
        <v>75.8</v>
      </c>
      <c r="L46" s="4">
        <f>K46*0.6</f>
        <v>45.48</v>
      </c>
      <c r="M46" s="4">
        <f>H46+L46</f>
        <v>76.680000000000007</v>
      </c>
      <c r="N46" s="13" t="s">
        <v>374</v>
      </c>
    </row>
    <row r="47" spans="1:14" s="2" customFormat="1" ht="24.95" customHeight="1">
      <c r="A47" s="1" t="s">
        <v>132</v>
      </c>
      <c r="B47" s="1" t="s">
        <v>133</v>
      </c>
      <c r="C47" s="1" t="s">
        <v>361</v>
      </c>
      <c r="D47" s="1" t="s">
        <v>129</v>
      </c>
      <c r="E47" s="1" t="s">
        <v>118</v>
      </c>
      <c r="F47" s="1">
        <v>4</v>
      </c>
      <c r="G47" s="1">
        <v>82</v>
      </c>
      <c r="H47" s="1">
        <f t="shared" si="7"/>
        <v>32.800000000000004</v>
      </c>
      <c r="I47" s="1"/>
      <c r="J47" s="1"/>
      <c r="K47" s="6">
        <v>72.8</v>
      </c>
      <c r="L47" s="4">
        <f>K47*0.6</f>
        <v>43.68</v>
      </c>
      <c r="M47" s="4">
        <f>H47+L47</f>
        <v>76.48</v>
      </c>
      <c r="N47" s="13" t="s">
        <v>374</v>
      </c>
    </row>
    <row r="48" spans="1:14" s="2" customFormat="1" ht="24.95" customHeight="1">
      <c r="A48" s="1" t="s">
        <v>136</v>
      </c>
      <c r="B48" s="1" t="s">
        <v>137</v>
      </c>
      <c r="C48" s="1" t="s">
        <v>361</v>
      </c>
      <c r="D48" s="1" t="s">
        <v>129</v>
      </c>
      <c r="E48" s="1" t="s">
        <v>118</v>
      </c>
      <c r="F48" s="1">
        <v>4</v>
      </c>
      <c r="G48" s="1">
        <v>79</v>
      </c>
      <c r="H48" s="1">
        <f t="shared" si="7"/>
        <v>31.6</v>
      </c>
      <c r="I48" s="1"/>
      <c r="J48" s="1"/>
      <c r="K48" s="6">
        <v>74.599999999999994</v>
      </c>
      <c r="L48" s="4">
        <f>K48*0.6</f>
        <v>44.76</v>
      </c>
      <c r="M48" s="4">
        <f>H48+L48</f>
        <v>76.36</v>
      </c>
      <c r="N48" s="13" t="s">
        <v>374</v>
      </c>
    </row>
    <row r="49" spans="1:14" s="2" customFormat="1" ht="24.95" customHeight="1">
      <c r="A49" s="1" t="s">
        <v>138</v>
      </c>
      <c r="B49" s="1" t="s">
        <v>139</v>
      </c>
      <c r="C49" s="1" t="s">
        <v>361</v>
      </c>
      <c r="D49" s="1" t="s">
        <v>129</v>
      </c>
      <c r="E49" s="1" t="s">
        <v>118</v>
      </c>
      <c r="F49" s="1">
        <v>4</v>
      </c>
      <c r="G49" s="1">
        <v>50</v>
      </c>
      <c r="H49" s="1">
        <f t="shared" si="7"/>
        <v>20</v>
      </c>
      <c r="I49" s="1"/>
      <c r="J49" s="1"/>
      <c r="K49" s="6">
        <v>86.8</v>
      </c>
      <c r="L49" s="4">
        <f>K49*0.6</f>
        <v>52.08</v>
      </c>
      <c r="M49" s="4">
        <f>H49+L49</f>
        <v>72.08</v>
      </c>
      <c r="N49" s="13" t="s">
        <v>374</v>
      </c>
    </row>
    <row r="50" spans="1:14" s="2" customFormat="1" ht="24.95" customHeight="1">
      <c r="A50" s="1" t="s">
        <v>134</v>
      </c>
      <c r="B50" s="1" t="s">
        <v>135</v>
      </c>
      <c r="C50" s="1" t="s">
        <v>361</v>
      </c>
      <c r="D50" s="1" t="s">
        <v>129</v>
      </c>
      <c r="E50" s="1" t="s">
        <v>118</v>
      </c>
      <c r="F50" s="1">
        <v>4</v>
      </c>
      <c r="G50" s="1">
        <v>59</v>
      </c>
      <c r="H50" s="1">
        <f t="shared" si="7"/>
        <v>23.6</v>
      </c>
      <c r="I50" s="1"/>
      <c r="J50" s="1"/>
      <c r="K50" s="6">
        <v>70.400000000000006</v>
      </c>
      <c r="L50" s="4">
        <f>K50*0.6</f>
        <v>42.24</v>
      </c>
      <c r="M50" s="4">
        <f>H50+L50</f>
        <v>65.84</v>
      </c>
      <c r="N50" s="12"/>
    </row>
    <row r="51" spans="1:14" s="2" customFormat="1" ht="24.95" customHeight="1">
      <c r="A51" s="1" t="s">
        <v>140</v>
      </c>
      <c r="B51" s="1" t="s">
        <v>141</v>
      </c>
      <c r="C51" s="1" t="s">
        <v>361</v>
      </c>
      <c r="D51" s="1" t="s">
        <v>129</v>
      </c>
      <c r="E51" s="1" t="s">
        <v>118</v>
      </c>
      <c r="F51" s="1">
        <v>4</v>
      </c>
      <c r="G51" s="1">
        <v>77</v>
      </c>
      <c r="H51" s="1">
        <f t="shared" si="7"/>
        <v>30.8</v>
      </c>
      <c r="I51" s="1"/>
      <c r="J51" s="1"/>
      <c r="K51" s="6" t="s">
        <v>371</v>
      </c>
      <c r="L51" s="4"/>
      <c r="M51" s="4"/>
      <c r="N51" s="12"/>
    </row>
    <row r="52" spans="1:14" s="2" customFormat="1" ht="24.95" customHeight="1">
      <c r="A52" s="1" t="s">
        <v>212</v>
      </c>
      <c r="B52" s="1" t="s">
        <v>213</v>
      </c>
      <c r="C52" s="1" t="s">
        <v>361</v>
      </c>
      <c r="D52" s="1" t="s">
        <v>210</v>
      </c>
      <c r="E52" s="1" t="s">
        <v>211</v>
      </c>
      <c r="F52" s="1">
        <v>4</v>
      </c>
      <c r="G52" s="1">
        <v>91</v>
      </c>
      <c r="H52" s="1">
        <f t="shared" si="7"/>
        <v>36.4</v>
      </c>
      <c r="I52" s="1"/>
      <c r="J52" s="1"/>
      <c r="K52" s="6">
        <v>80.599999999999994</v>
      </c>
      <c r="L52" s="4">
        <f t="shared" ref="L52:L72" si="8">K52*0.6</f>
        <v>48.359999999999992</v>
      </c>
      <c r="M52" s="4">
        <f t="shared" ref="M52:M72" si="9">H52+L52</f>
        <v>84.759999999999991</v>
      </c>
      <c r="N52" s="13" t="s">
        <v>374</v>
      </c>
    </row>
    <row r="53" spans="1:14" s="2" customFormat="1" ht="24.95" customHeight="1">
      <c r="A53" s="1" t="s">
        <v>220</v>
      </c>
      <c r="B53" s="1" t="s">
        <v>221</v>
      </c>
      <c r="C53" s="1" t="s">
        <v>361</v>
      </c>
      <c r="D53" s="1" t="s">
        <v>210</v>
      </c>
      <c r="E53" s="1" t="s">
        <v>211</v>
      </c>
      <c r="F53" s="1">
        <v>4</v>
      </c>
      <c r="G53" s="1">
        <v>76</v>
      </c>
      <c r="H53" s="1">
        <f t="shared" si="7"/>
        <v>30.400000000000002</v>
      </c>
      <c r="I53" s="1"/>
      <c r="J53" s="1"/>
      <c r="K53" s="6">
        <v>85.8</v>
      </c>
      <c r="L53" s="4">
        <f t="shared" si="8"/>
        <v>51.48</v>
      </c>
      <c r="M53" s="4">
        <f t="shared" si="9"/>
        <v>81.88</v>
      </c>
      <c r="N53" s="13" t="s">
        <v>374</v>
      </c>
    </row>
    <row r="54" spans="1:14" s="2" customFormat="1" ht="24.95" customHeight="1">
      <c r="A54" s="1" t="s">
        <v>216</v>
      </c>
      <c r="B54" s="1" t="s">
        <v>217</v>
      </c>
      <c r="C54" s="1" t="s">
        <v>361</v>
      </c>
      <c r="D54" s="1" t="s">
        <v>210</v>
      </c>
      <c r="E54" s="1" t="s">
        <v>211</v>
      </c>
      <c r="F54" s="1">
        <v>4</v>
      </c>
      <c r="G54" s="1">
        <v>87</v>
      </c>
      <c r="H54" s="1">
        <f t="shared" si="7"/>
        <v>34.800000000000004</v>
      </c>
      <c r="I54" s="1"/>
      <c r="J54" s="1"/>
      <c r="K54" s="6">
        <v>78.400000000000006</v>
      </c>
      <c r="L54" s="4">
        <f t="shared" si="8"/>
        <v>47.04</v>
      </c>
      <c r="M54" s="4">
        <f t="shared" si="9"/>
        <v>81.84</v>
      </c>
      <c r="N54" s="13" t="s">
        <v>374</v>
      </c>
    </row>
    <row r="55" spans="1:14" s="2" customFormat="1" ht="24.95" customHeight="1">
      <c r="A55" s="1" t="s">
        <v>224</v>
      </c>
      <c r="B55" s="1" t="s">
        <v>225</v>
      </c>
      <c r="C55" s="1" t="s">
        <v>361</v>
      </c>
      <c r="D55" s="1" t="s">
        <v>210</v>
      </c>
      <c r="E55" s="1" t="s">
        <v>211</v>
      </c>
      <c r="F55" s="1">
        <v>4</v>
      </c>
      <c r="G55" s="1">
        <v>83</v>
      </c>
      <c r="H55" s="1">
        <f t="shared" si="7"/>
        <v>33.200000000000003</v>
      </c>
      <c r="I55" s="1"/>
      <c r="J55" s="1"/>
      <c r="K55" s="6">
        <v>80</v>
      </c>
      <c r="L55" s="4">
        <f t="shared" si="8"/>
        <v>48</v>
      </c>
      <c r="M55" s="4">
        <f t="shared" si="9"/>
        <v>81.2</v>
      </c>
      <c r="N55" s="13" t="s">
        <v>374</v>
      </c>
    </row>
    <row r="56" spans="1:14" s="2" customFormat="1" ht="24.95" customHeight="1">
      <c r="A56" s="1" t="s">
        <v>234</v>
      </c>
      <c r="B56" s="1" t="s">
        <v>235</v>
      </c>
      <c r="C56" s="1" t="s">
        <v>361</v>
      </c>
      <c r="D56" s="1" t="s">
        <v>210</v>
      </c>
      <c r="E56" s="1" t="s">
        <v>211</v>
      </c>
      <c r="F56" s="1">
        <v>4</v>
      </c>
      <c r="G56" s="1">
        <v>80</v>
      </c>
      <c r="H56" s="1">
        <f t="shared" si="7"/>
        <v>32</v>
      </c>
      <c r="I56" s="1"/>
      <c r="J56" s="1"/>
      <c r="K56" s="6">
        <v>78.8</v>
      </c>
      <c r="L56" s="4">
        <f t="shared" si="8"/>
        <v>47.279999999999994</v>
      </c>
      <c r="M56" s="4">
        <f t="shared" si="9"/>
        <v>79.28</v>
      </c>
      <c r="N56" s="12"/>
    </row>
    <row r="57" spans="1:14" s="2" customFormat="1" ht="24.95" customHeight="1">
      <c r="A57" s="1" t="s">
        <v>228</v>
      </c>
      <c r="B57" s="1" t="s">
        <v>229</v>
      </c>
      <c r="C57" s="1" t="s">
        <v>361</v>
      </c>
      <c r="D57" s="1" t="s">
        <v>210</v>
      </c>
      <c r="E57" s="1" t="s">
        <v>211</v>
      </c>
      <c r="F57" s="1">
        <v>4</v>
      </c>
      <c r="G57" s="1">
        <v>79</v>
      </c>
      <c r="H57" s="1">
        <f t="shared" si="7"/>
        <v>31.6</v>
      </c>
      <c r="I57" s="1"/>
      <c r="J57" s="1"/>
      <c r="K57" s="6">
        <v>79.400000000000006</v>
      </c>
      <c r="L57" s="4">
        <f t="shared" si="8"/>
        <v>47.64</v>
      </c>
      <c r="M57" s="4">
        <f t="shared" si="9"/>
        <v>79.240000000000009</v>
      </c>
      <c r="N57" s="12"/>
    </row>
    <row r="58" spans="1:14" s="2" customFormat="1" ht="24.95" customHeight="1">
      <c r="A58" s="1" t="s">
        <v>230</v>
      </c>
      <c r="B58" s="1" t="s">
        <v>231</v>
      </c>
      <c r="C58" s="1" t="s">
        <v>361</v>
      </c>
      <c r="D58" s="1" t="s">
        <v>210</v>
      </c>
      <c r="E58" s="1" t="s">
        <v>211</v>
      </c>
      <c r="F58" s="1">
        <v>4</v>
      </c>
      <c r="G58" s="1">
        <v>78</v>
      </c>
      <c r="H58" s="1">
        <f t="shared" si="7"/>
        <v>31.200000000000003</v>
      </c>
      <c r="I58" s="1"/>
      <c r="J58" s="1"/>
      <c r="K58" s="6">
        <v>78.900000000000006</v>
      </c>
      <c r="L58" s="4">
        <f t="shared" si="8"/>
        <v>47.34</v>
      </c>
      <c r="M58" s="4">
        <f t="shared" si="9"/>
        <v>78.540000000000006</v>
      </c>
      <c r="N58" s="12"/>
    </row>
    <row r="59" spans="1:14" s="2" customFormat="1" ht="24.95" customHeight="1">
      <c r="A59" s="1" t="s">
        <v>214</v>
      </c>
      <c r="B59" s="1" t="s">
        <v>215</v>
      </c>
      <c r="C59" s="1" t="s">
        <v>361</v>
      </c>
      <c r="D59" s="1" t="s">
        <v>210</v>
      </c>
      <c r="E59" s="1" t="s">
        <v>211</v>
      </c>
      <c r="F59" s="1">
        <v>4</v>
      </c>
      <c r="G59" s="1">
        <v>74</v>
      </c>
      <c r="H59" s="1">
        <f t="shared" si="7"/>
        <v>29.6</v>
      </c>
      <c r="I59" s="1"/>
      <c r="J59" s="1"/>
      <c r="K59" s="6">
        <v>79.2</v>
      </c>
      <c r="L59" s="4">
        <f t="shared" si="8"/>
        <v>47.52</v>
      </c>
      <c r="M59" s="4">
        <f t="shared" si="9"/>
        <v>77.12</v>
      </c>
      <c r="N59" s="12"/>
    </row>
    <row r="60" spans="1:14" s="2" customFormat="1" ht="24.95" customHeight="1">
      <c r="A60" s="1" t="s">
        <v>232</v>
      </c>
      <c r="B60" s="1" t="s">
        <v>233</v>
      </c>
      <c r="C60" s="1" t="s">
        <v>361</v>
      </c>
      <c r="D60" s="1" t="s">
        <v>210</v>
      </c>
      <c r="E60" s="1" t="s">
        <v>211</v>
      </c>
      <c r="F60" s="1">
        <v>4</v>
      </c>
      <c r="G60" s="1">
        <v>79</v>
      </c>
      <c r="H60" s="1">
        <f t="shared" si="7"/>
        <v>31.6</v>
      </c>
      <c r="I60" s="1"/>
      <c r="J60" s="1"/>
      <c r="K60" s="6">
        <v>74.8</v>
      </c>
      <c r="L60" s="4">
        <f t="shared" si="8"/>
        <v>44.879999999999995</v>
      </c>
      <c r="M60" s="4">
        <f t="shared" si="9"/>
        <v>76.47999999999999</v>
      </c>
      <c r="N60" s="12"/>
    </row>
    <row r="61" spans="1:14" s="2" customFormat="1" ht="24.95" customHeight="1">
      <c r="A61" s="1" t="s">
        <v>218</v>
      </c>
      <c r="B61" s="1" t="s">
        <v>219</v>
      </c>
      <c r="C61" s="1" t="s">
        <v>361</v>
      </c>
      <c r="D61" s="1" t="s">
        <v>210</v>
      </c>
      <c r="E61" s="1" t="s">
        <v>211</v>
      </c>
      <c r="F61" s="1">
        <v>4</v>
      </c>
      <c r="G61" s="1">
        <v>78</v>
      </c>
      <c r="H61" s="1">
        <f t="shared" si="7"/>
        <v>31.200000000000003</v>
      </c>
      <c r="I61" s="1"/>
      <c r="J61" s="1"/>
      <c r="K61" s="6">
        <v>75.400000000000006</v>
      </c>
      <c r="L61" s="4">
        <f t="shared" si="8"/>
        <v>45.24</v>
      </c>
      <c r="M61" s="4">
        <f t="shared" si="9"/>
        <v>76.44</v>
      </c>
      <c r="N61" s="12"/>
    </row>
    <row r="62" spans="1:14" s="2" customFormat="1" ht="24.95" customHeight="1">
      <c r="A62" s="1" t="s">
        <v>222</v>
      </c>
      <c r="B62" s="1" t="s">
        <v>223</v>
      </c>
      <c r="C62" s="1" t="s">
        <v>361</v>
      </c>
      <c r="D62" s="1" t="s">
        <v>210</v>
      </c>
      <c r="E62" s="1" t="s">
        <v>211</v>
      </c>
      <c r="F62" s="1">
        <v>4</v>
      </c>
      <c r="G62" s="1">
        <v>74</v>
      </c>
      <c r="H62" s="1">
        <f t="shared" si="7"/>
        <v>29.6</v>
      </c>
      <c r="I62" s="1"/>
      <c r="J62" s="1"/>
      <c r="K62" s="6">
        <v>76</v>
      </c>
      <c r="L62" s="4">
        <f t="shared" si="8"/>
        <v>45.6</v>
      </c>
      <c r="M62" s="4">
        <f t="shared" si="9"/>
        <v>75.2</v>
      </c>
      <c r="N62" s="12"/>
    </row>
    <row r="63" spans="1:14" s="2" customFormat="1" ht="24.95" customHeight="1">
      <c r="A63" s="1" t="s">
        <v>226</v>
      </c>
      <c r="B63" s="1" t="s">
        <v>227</v>
      </c>
      <c r="C63" s="1" t="s">
        <v>361</v>
      </c>
      <c r="D63" s="1" t="s">
        <v>210</v>
      </c>
      <c r="E63" s="1" t="s">
        <v>211</v>
      </c>
      <c r="F63" s="1">
        <v>4</v>
      </c>
      <c r="G63" s="1">
        <v>73</v>
      </c>
      <c r="H63" s="1">
        <f t="shared" si="7"/>
        <v>29.200000000000003</v>
      </c>
      <c r="I63" s="1"/>
      <c r="J63" s="1"/>
      <c r="K63" s="6">
        <v>69.599999999999994</v>
      </c>
      <c r="L63" s="4">
        <f t="shared" si="8"/>
        <v>41.76</v>
      </c>
      <c r="M63" s="4">
        <f t="shared" si="9"/>
        <v>70.960000000000008</v>
      </c>
      <c r="N63" s="12"/>
    </row>
    <row r="64" spans="1:14" s="2" customFormat="1" ht="24.95" customHeight="1">
      <c r="A64" s="1" t="s">
        <v>203</v>
      </c>
      <c r="B64" s="1" t="s">
        <v>204</v>
      </c>
      <c r="C64" s="1" t="s">
        <v>361</v>
      </c>
      <c r="D64" s="1" t="s">
        <v>202</v>
      </c>
      <c r="E64" s="1" t="s">
        <v>201</v>
      </c>
      <c r="F64" s="1">
        <v>4</v>
      </c>
      <c r="G64" s="1">
        <v>61</v>
      </c>
      <c r="H64" s="1">
        <f t="shared" si="7"/>
        <v>24.400000000000002</v>
      </c>
      <c r="I64" s="1"/>
      <c r="J64" s="1"/>
      <c r="K64" s="6">
        <v>79.2</v>
      </c>
      <c r="L64" s="4">
        <f t="shared" si="8"/>
        <v>47.52</v>
      </c>
      <c r="M64" s="4">
        <f t="shared" si="9"/>
        <v>71.92</v>
      </c>
      <c r="N64" s="13" t="s">
        <v>374</v>
      </c>
    </row>
    <row r="65" spans="1:14" s="2" customFormat="1" ht="24.95" customHeight="1">
      <c r="A65" s="1" t="s">
        <v>205</v>
      </c>
      <c r="B65" s="1" t="s">
        <v>206</v>
      </c>
      <c r="C65" s="1" t="s">
        <v>361</v>
      </c>
      <c r="D65" s="1" t="s">
        <v>202</v>
      </c>
      <c r="E65" s="1" t="s">
        <v>201</v>
      </c>
      <c r="F65" s="1">
        <v>4</v>
      </c>
      <c r="G65" s="1">
        <v>50</v>
      </c>
      <c r="H65" s="1">
        <f t="shared" si="7"/>
        <v>20</v>
      </c>
      <c r="I65" s="1"/>
      <c r="J65" s="1"/>
      <c r="K65" s="6">
        <v>77.2</v>
      </c>
      <c r="L65" s="4">
        <f t="shared" si="8"/>
        <v>46.32</v>
      </c>
      <c r="M65" s="4">
        <f t="shared" si="9"/>
        <v>66.319999999999993</v>
      </c>
      <c r="N65" s="13" t="s">
        <v>374</v>
      </c>
    </row>
    <row r="66" spans="1:14" s="2" customFormat="1" ht="24.95" customHeight="1">
      <c r="A66" s="1" t="s">
        <v>249</v>
      </c>
      <c r="B66" s="1" t="s">
        <v>250</v>
      </c>
      <c r="C66" s="1" t="s">
        <v>361</v>
      </c>
      <c r="D66" s="1" t="s">
        <v>39</v>
      </c>
      <c r="E66" s="1" t="s">
        <v>40</v>
      </c>
      <c r="F66" s="1">
        <v>3</v>
      </c>
      <c r="G66" s="1">
        <v>78</v>
      </c>
      <c r="H66" s="1">
        <f t="shared" si="7"/>
        <v>31.200000000000003</v>
      </c>
      <c r="I66" s="1"/>
      <c r="J66" s="1"/>
      <c r="K66" s="6">
        <v>80.8</v>
      </c>
      <c r="L66" s="4">
        <f t="shared" si="8"/>
        <v>48.48</v>
      </c>
      <c r="M66" s="4">
        <f t="shared" si="9"/>
        <v>79.680000000000007</v>
      </c>
      <c r="N66" s="13" t="s">
        <v>374</v>
      </c>
    </row>
    <row r="67" spans="1:14" s="2" customFormat="1" ht="24.95" customHeight="1">
      <c r="A67" s="1" t="s">
        <v>253</v>
      </c>
      <c r="B67" s="1" t="s">
        <v>8</v>
      </c>
      <c r="C67" s="1" t="s">
        <v>361</v>
      </c>
      <c r="D67" s="1" t="s">
        <v>39</v>
      </c>
      <c r="E67" s="1" t="s">
        <v>40</v>
      </c>
      <c r="F67" s="1">
        <v>3</v>
      </c>
      <c r="G67" s="1">
        <v>78</v>
      </c>
      <c r="H67" s="1">
        <f t="shared" si="7"/>
        <v>31.200000000000003</v>
      </c>
      <c r="I67" s="1"/>
      <c r="J67" s="1"/>
      <c r="K67" s="6">
        <v>78.2</v>
      </c>
      <c r="L67" s="4">
        <f t="shared" si="8"/>
        <v>46.92</v>
      </c>
      <c r="M67" s="4">
        <f t="shared" si="9"/>
        <v>78.12</v>
      </c>
      <c r="N67" s="13" t="s">
        <v>374</v>
      </c>
    </row>
    <row r="68" spans="1:14" s="2" customFormat="1" ht="24.95" customHeight="1">
      <c r="A68" s="1" t="s">
        <v>258</v>
      </c>
      <c r="B68" s="1" t="s">
        <v>259</v>
      </c>
      <c r="C68" s="1" t="s">
        <v>361</v>
      </c>
      <c r="D68" s="1" t="s">
        <v>39</v>
      </c>
      <c r="E68" s="1" t="s">
        <v>40</v>
      </c>
      <c r="F68" s="1">
        <v>3</v>
      </c>
      <c r="G68" s="1">
        <v>77</v>
      </c>
      <c r="H68" s="1">
        <f t="shared" si="7"/>
        <v>30.8</v>
      </c>
      <c r="I68" s="1"/>
      <c r="J68" s="1"/>
      <c r="K68" s="6">
        <v>78.400000000000006</v>
      </c>
      <c r="L68" s="4">
        <f t="shared" si="8"/>
        <v>47.04</v>
      </c>
      <c r="M68" s="4">
        <f t="shared" si="9"/>
        <v>77.84</v>
      </c>
      <c r="N68" s="13" t="s">
        <v>374</v>
      </c>
    </row>
    <row r="69" spans="1:14" s="2" customFormat="1" ht="24.95" customHeight="1">
      <c r="A69" s="1" t="s">
        <v>245</v>
      </c>
      <c r="B69" s="1" t="s">
        <v>246</v>
      </c>
      <c r="C69" s="1" t="s">
        <v>361</v>
      </c>
      <c r="D69" s="1" t="s">
        <v>39</v>
      </c>
      <c r="E69" s="1" t="s">
        <v>40</v>
      </c>
      <c r="F69" s="1">
        <v>3</v>
      </c>
      <c r="G69" s="1">
        <v>77</v>
      </c>
      <c r="H69" s="1">
        <f t="shared" si="7"/>
        <v>30.8</v>
      </c>
      <c r="I69" s="1"/>
      <c r="J69" s="1"/>
      <c r="K69" s="6">
        <v>75.2</v>
      </c>
      <c r="L69" s="4">
        <f t="shared" si="8"/>
        <v>45.12</v>
      </c>
      <c r="M69" s="4">
        <f t="shared" si="9"/>
        <v>75.92</v>
      </c>
      <c r="N69" s="12"/>
    </row>
    <row r="70" spans="1:14" s="2" customFormat="1" ht="24.95" customHeight="1">
      <c r="A70" s="1" t="s">
        <v>251</v>
      </c>
      <c r="B70" s="1" t="s">
        <v>252</v>
      </c>
      <c r="C70" s="1" t="s">
        <v>361</v>
      </c>
      <c r="D70" s="1" t="s">
        <v>39</v>
      </c>
      <c r="E70" s="1" t="s">
        <v>40</v>
      </c>
      <c r="F70" s="1">
        <v>3</v>
      </c>
      <c r="G70" s="1">
        <v>57</v>
      </c>
      <c r="H70" s="1">
        <f t="shared" si="7"/>
        <v>22.8</v>
      </c>
      <c r="I70" s="1"/>
      <c r="J70" s="1"/>
      <c r="K70" s="6">
        <v>80.599999999999994</v>
      </c>
      <c r="L70" s="4">
        <f t="shared" si="8"/>
        <v>48.359999999999992</v>
      </c>
      <c r="M70" s="4">
        <f t="shared" si="9"/>
        <v>71.16</v>
      </c>
      <c r="N70" s="12"/>
    </row>
    <row r="71" spans="1:14" s="2" customFormat="1" ht="24.95" customHeight="1">
      <c r="A71" s="1" t="s">
        <v>247</v>
      </c>
      <c r="B71" s="1" t="s">
        <v>248</v>
      </c>
      <c r="C71" s="1" t="s">
        <v>361</v>
      </c>
      <c r="D71" s="1" t="s">
        <v>39</v>
      </c>
      <c r="E71" s="1" t="s">
        <v>40</v>
      </c>
      <c r="F71" s="1">
        <v>3</v>
      </c>
      <c r="G71" s="1">
        <v>63</v>
      </c>
      <c r="H71" s="1">
        <f t="shared" si="7"/>
        <v>25.200000000000003</v>
      </c>
      <c r="I71" s="1"/>
      <c r="J71" s="1"/>
      <c r="K71" s="6">
        <v>73.8</v>
      </c>
      <c r="L71" s="4">
        <f t="shared" si="8"/>
        <v>44.279999999999994</v>
      </c>
      <c r="M71" s="4">
        <f t="shared" si="9"/>
        <v>69.47999999999999</v>
      </c>
      <c r="N71" s="12"/>
    </row>
    <row r="72" spans="1:14" s="2" customFormat="1" ht="24.95" customHeight="1">
      <c r="A72" s="1" t="s">
        <v>41</v>
      </c>
      <c r="B72" s="1" t="s">
        <v>42</v>
      </c>
      <c r="C72" s="1" t="s">
        <v>361</v>
      </c>
      <c r="D72" s="1" t="s">
        <v>39</v>
      </c>
      <c r="E72" s="1" t="s">
        <v>40</v>
      </c>
      <c r="F72" s="1">
        <v>3</v>
      </c>
      <c r="G72" s="1">
        <v>59</v>
      </c>
      <c r="H72" s="1">
        <f t="shared" si="7"/>
        <v>23.6</v>
      </c>
      <c r="I72" s="1"/>
      <c r="J72" s="1"/>
      <c r="K72" s="6">
        <v>69.8</v>
      </c>
      <c r="L72" s="4">
        <f t="shared" si="8"/>
        <v>41.879999999999995</v>
      </c>
      <c r="M72" s="4">
        <f t="shared" si="9"/>
        <v>65.47999999999999</v>
      </c>
      <c r="N72" s="12"/>
    </row>
    <row r="73" spans="1:14" s="2" customFormat="1" ht="24.95" customHeight="1">
      <c r="A73" s="1" t="s">
        <v>256</v>
      </c>
      <c r="B73" s="1" t="s">
        <v>257</v>
      </c>
      <c r="C73" s="1" t="s">
        <v>361</v>
      </c>
      <c r="D73" s="1" t="s">
        <v>39</v>
      </c>
      <c r="E73" s="1" t="s">
        <v>40</v>
      </c>
      <c r="F73" s="1">
        <v>3</v>
      </c>
      <c r="G73" s="1">
        <v>67</v>
      </c>
      <c r="H73" s="1">
        <f t="shared" si="7"/>
        <v>26.8</v>
      </c>
      <c r="I73" s="1"/>
      <c r="J73" s="1"/>
      <c r="K73" s="6" t="s">
        <v>371</v>
      </c>
      <c r="L73" s="4"/>
      <c r="M73" s="4"/>
      <c r="N73" s="12"/>
    </row>
    <row r="74" spans="1:14" s="2" customFormat="1" ht="24.95" customHeight="1">
      <c r="A74" s="1" t="s">
        <v>254</v>
      </c>
      <c r="B74" s="1" t="s">
        <v>255</v>
      </c>
      <c r="C74" s="1" t="s">
        <v>361</v>
      </c>
      <c r="D74" s="1" t="s">
        <v>39</v>
      </c>
      <c r="E74" s="1" t="s">
        <v>40</v>
      </c>
      <c r="F74" s="1">
        <v>3</v>
      </c>
      <c r="G74" s="1">
        <v>60</v>
      </c>
      <c r="H74" s="1">
        <f t="shared" ref="H74:H91" si="10">G74*0.4</f>
        <v>24</v>
      </c>
      <c r="I74" s="1"/>
      <c r="J74" s="1"/>
      <c r="K74" s="6" t="s">
        <v>371</v>
      </c>
      <c r="L74" s="4"/>
      <c r="M74" s="4"/>
      <c r="N74" s="12"/>
    </row>
    <row r="75" spans="1:14" s="2" customFormat="1" ht="24.95" customHeight="1">
      <c r="A75" s="1" t="s">
        <v>74</v>
      </c>
      <c r="B75" s="1" t="s">
        <v>75</v>
      </c>
      <c r="C75" s="1" t="s">
        <v>361</v>
      </c>
      <c r="D75" s="1" t="s">
        <v>71</v>
      </c>
      <c r="E75" s="1" t="s">
        <v>52</v>
      </c>
      <c r="F75" s="1">
        <v>2</v>
      </c>
      <c r="G75" s="1">
        <v>69</v>
      </c>
      <c r="H75" s="1">
        <f t="shared" si="10"/>
        <v>27.6</v>
      </c>
      <c r="I75" s="1"/>
      <c r="J75" s="1"/>
      <c r="K75" s="6">
        <v>76.8</v>
      </c>
      <c r="L75" s="4">
        <f>K75*0.6</f>
        <v>46.08</v>
      </c>
      <c r="M75" s="4">
        <f>H75+L75</f>
        <v>73.680000000000007</v>
      </c>
      <c r="N75" s="13" t="s">
        <v>374</v>
      </c>
    </row>
    <row r="76" spans="1:14" s="2" customFormat="1" ht="24.95" customHeight="1">
      <c r="A76" s="1" t="s">
        <v>72</v>
      </c>
      <c r="B76" s="1" t="s">
        <v>73</v>
      </c>
      <c r="C76" s="1" t="s">
        <v>361</v>
      </c>
      <c r="D76" s="1" t="s">
        <v>71</v>
      </c>
      <c r="E76" s="1" t="s">
        <v>52</v>
      </c>
      <c r="F76" s="1">
        <v>2</v>
      </c>
      <c r="G76" s="1">
        <v>63</v>
      </c>
      <c r="H76" s="1">
        <f t="shared" si="10"/>
        <v>25.200000000000003</v>
      </c>
      <c r="I76" s="1"/>
      <c r="J76" s="1"/>
      <c r="K76" s="6">
        <v>78.8</v>
      </c>
      <c r="L76" s="4">
        <f>K76*0.6</f>
        <v>47.279999999999994</v>
      </c>
      <c r="M76" s="4">
        <f>H76+L76</f>
        <v>72.47999999999999</v>
      </c>
      <c r="N76" s="13" t="s">
        <v>374</v>
      </c>
    </row>
    <row r="77" spans="1:14" s="2" customFormat="1" ht="24.95" customHeight="1">
      <c r="A77" s="1" t="s">
        <v>69</v>
      </c>
      <c r="B77" s="1" t="s">
        <v>70</v>
      </c>
      <c r="C77" s="1" t="s">
        <v>361</v>
      </c>
      <c r="D77" s="1" t="s">
        <v>71</v>
      </c>
      <c r="E77" s="1" t="s">
        <v>52</v>
      </c>
      <c r="F77" s="1">
        <v>2</v>
      </c>
      <c r="G77" s="1">
        <v>71</v>
      </c>
      <c r="H77" s="1">
        <f t="shared" si="10"/>
        <v>28.400000000000002</v>
      </c>
      <c r="I77" s="1"/>
      <c r="J77" s="1"/>
      <c r="K77" s="6" t="s">
        <v>371</v>
      </c>
      <c r="L77" s="4"/>
      <c r="M77" s="4"/>
      <c r="N77" s="12"/>
    </row>
    <row r="78" spans="1:14" s="2" customFormat="1" ht="24.95" customHeight="1">
      <c r="A78" s="1" t="s">
        <v>261</v>
      </c>
      <c r="B78" s="1" t="s">
        <v>262</v>
      </c>
      <c r="C78" s="1" t="s">
        <v>361</v>
      </c>
      <c r="D78" s="1" t="s">
        <v>260</v>
      </c>
      <c r="E78" s="1" t="s">
        <v>194</v>
      </c>
      <c r="F78" s="1">
        <v>2</v>
      </c>
      <c r="G78" s="1">
        <v>86</v>
      </c>
      <c r="H78" s="1">
        <f t="shared" si="10"/>
        <v>34.4</v>
      </c>
      <c r="I78" s="1"/>
      <c r="J78" s="1"/>
      <c r="K78" s="6">
        <v>77.2</v>
      </c>
      <c r="L78" s="4">
        <f t="shared" ref="L78:L86" si="11">K78*0.6</f>
        <v>46.32</v>
      </c>
      <c r="M78" s="4">
        <f t="shared" ref="M78:M86" si="12">H78+L78</f>
        <v>80.72</v>
      </c>
      <c r="N78" s="13" t="s">
        <v>374</v>
      </c>
    </row>
    <row r="79" spans="1:14" s="2" customFormat="1" ht="24.95" customHeight="1">
      <c r="A79" s="1" t="s">
        <v>265</v>
      </c>
      <c r="B79" s="1" t="s">
        <v>266</v>
      </c>
      <c r="C79" s="1" t="s">
        <v>361</v>
      </c>
      <c r="D79" s="1" t="s">
        <v>260</v>
      </c>
      <c r="E79" s="1" t="s">
        <v>194</v>
      </c>
      <c r="F79" s="1">
        <v>2</v>
      </c>
      <c r="G79" s="1">
        <v>83</v>
      </c>
      <c r="H79" s="1">
        <f t="shared" si="10"/>
        <v>33.200000000000003</v>
      </c>
      <c r="I79" s="1"/>
      <c r="J79" s="1"/>
      <c r="K79" s="6">
        <v>78.2</v>
      </c>
      <c r="L79" s="4">
        <f t="shared" si="11"/>
        <v>46.92</v>
      </c>
      <c r="M79" s="4">
        <f t="shared" si="12"/>
        <v>80.12</v>
      </c>
      <c r="N79" s="13" t="s">
        <v>374</v>
      </c>
    </row>
    <row r="80" spans="1:14" s="2" customFormat="1" ht="24.95" customHeight="1">
      <c r="A80" s="1" t="s">
        <v>267</v>
      </c>
      <c r="B80" s="1" t="s">
        <v>268</v>
      </c>
      <c r="C80" s="1" t="s">
        <v>361</v>
      </c>
      <c r="D80" s="1" t="s">
        <v>260</v>
      </c>
      <c r="E80" s="1" t="s">
        <v>194</v>
      </c>
      <c r="F80" s="1">
        <v>2</v>
      </c>
      <c r="G80" s="1">
        <v>81</v>
      </c>
      <c r="H80" s="1">
        <f t="shared" si="10"/>
        <v>32.4</v>
      </c>
      <c r="I80" s="1"/>
      <c r="J80" s="1"/>
      <c r="K80" s="6">
        <v>74.2</v>
      </c>
      <c r="L80" s="4">
        <f t="shared" si="11"/>
        <v>44.52</v>
      </c>
      <c r="M80" s="4">
        <f t="shared" si="12"/>
        <v>76.92</v>
      </c>
      <c r="N80" s="12"/>
    </row>
    <row r="81" spans="1:14" s="2" customFormat="1" ht="24.95" customHeight="1">
      <c r="A81" s="1" t="s">
        <v>269</v>
      </c>
      <c r="B81" s="1" t="s">
        <v>270</v>
      </c>
      <c r="C81" s="1" t="s">
        <v>361</v>
      </c>
      <c r="D81" s="1" t="s">
        <v>260</v>
      </c>
      <c r="E81" s="1" t="s">
        <v>194</v>
      </c>
      <c r="F81" s="1">
        <v>2</v>
      </c>
      <c r="G81" s="1">
        <v>81</v>
      </c>
      <c r="H81" s="1">
        <f t="shared" si="10"/>
        <v>32.4</v>
      </c>
      <c r="I81" s="1"/>
      <c r="J81" s="1"/>
      <c r="K81" s="6">
        <v>74</v>
      </c>
      <c r="L81" s="4">
        <f t="shared" si="11"/>
        <v>44.4</v>
      </c>
      <c r="M81" s="4">
        <f t="shared" si="12"/>
        <v>76.8</v>
      </c>
      <c r="N81" s="12"/>
    </row>
    <row r="82" spans="1:14" s="2" customFormat="1" ht="24.95" customHeight="1">
      <c r="A82" s="1" t="s">
        <v>263</v>
      </c>
      <c r="B82" s="1" t="s">
        <v>264</v>
      </c>
      <c r="C82" s="1" t="s">
        <v>361</v>
      </c>
      <c r="D82" s="1" t="s">
        <v>260</v>
      </c>
      <c r="E82" s="1" t="s">
        <v>194</v>
      </c>
      <c r="F82" s="1">
        <v>2</v>
      </c>
      <c r="G82" s="1">
        <v>84</v>
      </c>
      <c r="H82" s="1">
        <f t="shared" si="10"/>
        <v>33.6</v>
      </c>
      <c r="I82" s="1"/>
      <c r="J82" s="1"/>
      <c r="K82" s="6">
        <v>67.8</v>
      </c>
      <c r="L82" s="4">
        <f t="shared" si="11"/>
        <v>40.68</v>
      </c>
      <c r="M82" s="4">
        <f t="shared" si="12"/>
        <v>74.28</v>
      </c>
      <c r="N82" s="12"/>
    </row>
    <row r="83" spans="1:14" s="2" customFormat="1" ht="24.95" customHeight="1">
      <c r="A83" s="1" t="s">
        <v>271</v>
      </c>
      <c r="B83" s="1" t="s">
        <v>272</v>
      </c>
      <c r="C83" s="1" t="s">
        <v>361</v>
      </c>
      <c r="D83" s="1" t="s">
        <v>260</v>
      </c>
      <c r="E83" s="1" t="s">
        <v>194</v>
      </c>
      <c r="F83" s="1">
        <v>2</v>
      </c>
      <c r="G83" s="1">
        <v>78</v>
      </c>
      <c r="H83" s="1">
        <f t="shared" si="10"/>
        <v>31.200000000000003</v>
      </c>
      <c r="I83" s="1"/>
      <c r="J83" s="1"/>
      <c r="K83" s="6">
        <v>71</v>
      </c>
      <c r="L83" s="4">
        <f t="shared" si="11"/>
        <v>42.6</v>
      </c>
      <c r="M83" s="4">
        <f t="shared" si="12"/>
        <v>73.800000000000011</v>
      </c>
      <c r="N83" s="12"/>
    </row>
    <row r="84" spans="1:14" s="2" customFormat="1" ht="24.95" customHeight="1">
      <c r="A84" s="1" t="s">
        <v>243</v>
      </c>
      <c r="B84" s="1" t="s">
        <v>244</v>
      </c>
      <c r="C84" s="1" t="s">
        <v>361</v>
      </c>
      <c r="D84" s="1" t="s">
        <v>236</v>
      </c>
      <c r="E84" s="1" t="s">
        <v>44</v>
      </c>
      <c r="F84" s="1">
        <v>2</v>
      </c>
      <c r="G84" s="1">
        <v>58</v>
      </c>
      <c r="H84" s="1">
        <f t="shared" si="10"/>
        <v>23.200000000000003</v>
      </c>
      <c r="I84" s="1"/>
      <c r="J84" s="1"/>
      <c r="K84" s="6">
        <v>83.8</v>
      </c>
      <c r="L84" s="4">
        <f t="shared" si="11"/>
        <v>50.279999999999994</v>
      </c>
      <c r="M84" s="4">
        <f t="shared" si="12"/>
        <v>73.47999999999999</v>
      </c>
      <c r="N84" s="13" t="s">
        <v>374</v>
      </c>
    </row>
    <row r="85" spans="1:14" s="2" customFormat="1" ht="24.95" customHeight="1">
      <c r="A85" s="1" t="s">
        <v>239</v>
      </c>
      <c r="B85" s="1" t="s">
        <v>240</v>
      </c>
      <c r="C85" s="1" t="s">
        <v>361</v>
      </c>
      <c r="D85" s="1" t="s">
        <v>236</v>
      </c>
      <c r="E85" s="1" t="s">
        <v>44</v>
      </c>
      <c r="F85" s="1">
        <v>2</v>
      </c>
      <c r="G85" s="1">
        <v>57</v>
      </c>
      <c r="H85" s="1">
        <f t="shared" si="10"/>
        <v>22.8</v>
      </c>
      <c r="I85" s="1"/>
      <c r="J85" s="1"/>
      <c r="K85" s="6">
        <v>77.2</v>
      </c>
      <c r="L85" s="4">
        <f t="shared" si="11"/>
        <v>46.32</v>
      </c>
      <c r="M85" s="4">
        <f t="shared" si="12"/>
        <v>69.12</v>
      </c>
      <c r="N85" s="13" t="s">
        <v>374</v>
      </c>
    </row>
    <row r="86" spans="1:14" s="2" customFormat="1" ht="24.95" customHeight="1">
      <c r="A86" s="1" t="s">
        <v>237</v>
      </c>
      <c r="B86" s="1" t="s">
        <v>238</v>
      </c>
      <c r="C86" s="1" t="s">
        <v>361</v>
      </c>
      <c r="D86" s="1" t="s">
        <v>236</v>
      </c>
      <c r="E86" s="1" t="s">
        <v>44</v>
      </c>
      <c r="F86" s="1">
        <v>2</v>
      </c>
      <c r="G86" s="1">
        <v>57</v>
      </c>
      <c r="H86" s="1">
        <f t="shared" si="10"/>
        <v>22.8</v>
      </c>
      <c r="I86" s="1"/>
      <c r="J86" s="1"/>
      <c r="K86" s="6">
        <v>74.400000000000006</v>
      </c>
      <c r="L86" s="4">
        <f t="shared" si="11"/>
        <v>44.64</v>
      </c>
      <c r="M86" s="4">
        <f t="shared" si="12"/>
        <v>67.44</v>
      </c>
      <c r="N86" s="12"/>
    </row>
    <row r="87" spans="1:14" s="2" customFormat="1" ht="24.95" customHeight="1">
      <c r="A87" s="1" t="s">
        <v>241</v>
      </c>
      <c r="B87" s="1" t="s">
        <v>242</v>
      </c>
      <c r="C87" s="1" t="s">
        <v>361</v>
      </c>
      <c r="D87" s="1" t="s">
        <v>236</v>
      </c>
      <c r="E87" s="1" t="s">
        <v>44</v>
      </c>
      <c r="F87" s="1">
        <v>2</v>
      </c>
      <c r="G87" s="1">
        <v>67</v>
      </c>
      <c r="H87" s="1">
        <f t="shared" si="10"/>
        <v>26.8</v>
      </c>
      <c r="I87" s="1"/>
      <c r="J87" s="1"/>
      <c r="K87" s="6" t="s">
        <v>371</v>
      </c>
      <c r="L87" s="4"/>
      <c r="M87" s="4"/>
      <c r="N87" s="12"/>
    </row>
    <row r="88" spans="1:14" s="2" customFormat="1" ht="24.95" customHeight="1">
      <c r="A88" s="1" t="s">
        <v>189</v>
      </c>
      <c r="B88" s="1" t="s">
        <v>190</v>
      </c>
      <c r="C88" s="1" t="s">
        <v>361</v>
      </c>
      <c r="D88" s="1" t="s">
        <v>184</v>
      </c>
      <c r="E88" s="1" t="s">
        <v>160</v>
      </c>
      <c r="F88" s="1">
        <v>4</v>
      </c>
      <c r="G88" s="1">
        <v>70</v>
      </c>
      <c r="H88" s="1">
        <f t="shared" si="10"/>
        <v>28</v>
      </c>
      <c r="I88" s="1"/>
      <c r="J88" s="1"/>
      <c r="K88" s="6">
        <v>77.599999999999994</v>
      </c>
      <c r="L88" s="4">
        <f>K88*0.6</f>
        <v>46.559999999999995</v>
      </c>
      <c r="M88" s="4">
        <f>H88+L88</f>
        <v>74.56</v>
      </c>
      <c r="N88" s="13" t="s">
        <v>374</v>
      </c>
    </row>
    <row r="89" spans="1:14" s="2" customFormat="1" ht="24.95" customHeight="1">
      <c r="A89" s="1" t="s">
        <v>185</v>
      </c>
      <c r="B89" s="1" t="s">
        <v>186</v>
      </c>
      <c r="C89" s="1" t="s">
        <v>361</v>
      </c>
      <c r="D89" s="1" t="s">
        <v>184</v>
      </c>
      <c r="E89" s="1" t="s">
        <v>160</v>
      </c>
      <c r="F89" s="1">
        <v>4</v>
      </c>
      <c r="G89" s="1">
        <v>65</v>
      </c>
      <c r="H89" s="1">
        <f t="shared" si="10"/>
        <v>26</v>
      </c>
      <c r="I89" s="1"/>
      <c r="J89" s="1"/>
      <c r="K89" s="6">
        <v>74.599999999999994</v>
      </c>
      <c r="L89" s="4">
        <f>K89*0.6</f>
        <v>44.76</v>
      </c>
      <c r="M89" s="4">
        <f>H89+L89</f>
        <v>70.759999999999991</v>
      </c>
      <c r="N89" s="13" t="s">
        <v>374</v>
      </c>
    </row>
    <row r="90" spans="1:14" s="2" customFormat="1" ht="24.95" customHeight="1">
      <c r="A90" s="1" t="s">
        <v>191</v>
      </c>
      <c r="B90" s="1" t="s">
        <v>192</v>
      </c>
      <c r="C90" s="1" t="s">
        <v>361</v>
      </c>
      <c r="D90" s="1" t="s">
        <v>184</v>
      </c>
      <c r="E90" s="1" t="s">
        <v>160</v>
      </c>
      <c r="F90" s="1">
        <v>4</v>
      </c>
      <c r="G90" s="1">
        <v>64</v>
      </c>
      <c r="H90" s="1">
        <f t="shared" si="10"/>
        <v>25.6</v>
      </c>
      <c r="I90" s="1"/>
      <c r="J90" s="1"/>
      <c r="K90" s="6">
        <v>72.8</v>
      </c>
      <c r="L90" s="4">
        <f>K90*0.6</f>
        <v>43.68</v>
      </c>
      <c r="M90" s="4">
        <f>H90+L90</f>
        <v>69.28</v>
      </c>
      <c r="N90" s="13" t="s">
        <v>374</v>
      </c>
    </row>
    <row r="91" spans="1:14" s="2" customFormat="1" ht="24.95" customHeight="1">
      <c r="A91" s="1" t="s">
        <v>187</v>
      </c>
      <c r="B91" s="1" t="s">
        <v>188</v>
      </c>
      <c r="C91" s="1" t="s">
        <v>361</v>
      </c>
      <c r="D91" s="1" t="s">
        <v>184</v>
      </c>
      <c r="E91" s="1" t="s">
        <v>160</v>
      </c>
      <c r="F91" s="1">
        <v>4</v>
      </c>
      <c r="G91" s="1">
        <v>58</v>
      </c>
      <c r="H91" s="1">
        <f t="shared" si="10"/>
        <v>23.200000000000003</v>
      </c>
      <c r="I91" s="1"/>
      <c r="J91" s="1"/>
      <c r="K91" s="6" t="s">
        <v>371</v>
      </c>
      <c r="L91" s="4"/>
      <c r="M91" s="4"/>
      <c r="N91" s="12"/>
    </row>
    <row r="92" spans="1:14" s="2" customFormat="1" ht="24.95" customHeight="1">
      <c r="A92" s="1" t="s">
        <v>281</v>
      </c>
      <c r="B92" s="1" t="s">
        <v>282</v>
      </c>
      <c r="C92" s="1" t="s">
        <v>361</v>
      </c>
      <c r="D92" s="1" t="s">
        <v>273</v>
      </c>
      <c r="E92" s="1" t="s">
        <v>274</v>
      </c>
      <c r="F92" s="1">
        <v>2</v>
      </c>
      <c r="G92" s="1">
        <v>82</v>
      </c>
      <c r="H92" s="1">
        <f>G92*0.3</f>
        <v>24.599999999999998</v>
      </c>
      <c r="I92" s="1">
        <v>89.87</v>
      </c>
      <c r="J92" s="1">
        <f>I92*0.4</f>
        <v>35.948</v>
      </c>
      <c r="K92" s="6">
        <v>79.2</v>
      </c>
      <c r="L92" s="4">
        <f>K92*0.3</f>
        <v>23.76</v>
      </c>
      <c r="M92" s="4">
        <f>H92+J92+L92</f>
        <v>84.308000000000007</v>
      </c>
      <c r="N92" s="13" t="s">
        <v>374</v>
      </c>
    </row>
    <row r="93" spans="1:14" s="2" customFormat="1" ht="24.95" customHeight="1">
      <c r="A93" s="1" t="s">
        <v>279</v>
      </c>
      <c r="B93" s="1" t="s">
        <v>280</v>
      </c>
      <c r="C93" s="1" t="s">
        <v>361</v>
      </c>
      <c r="D93" s="1" t="s">
        <v>273</v>
      </c>
      <c r="E93" s="1" t="s">
        <v>274</v>
      </c>
      <c r="F93" s="1">
        <v>2</v>
      </c>
      <c r="G93" s="1">
        <v>80</v>
      </c>
      <c r="H93" s="1">
        <f>G93*0.3</f>
        <v>24</v>
      </c>
      <c r="I93" s="1">
        <v>74.83</v>
      </c>
      <c r="J93" s="1">
        <f>I93*0.4</f>
        <v>29.932000000000002</v>
      </c>
      <c r="K93" s="6">
        <v>79.2</v>
      </c>
      <c r="L93" s="4">
        <f>K93*0.3</f>
        <v>23.76</v>
      </c>
      <c r="M93" s="4">
        <f>H93+J93+L93</f>
        <v>77.692000000000007</v>
      </c>
      <c r="N93" s="13" t="s">
        <v>374</v>
      </c>
    </row>
    <row r="94" spans="1:14" s="2" customFormat="1" ht="24.95" customHeight="1">
      <c r="A94" s="1" t="s">
        <v>277</v>
      </c>
      <c r="B94" s="1" t="s">
        <v>278</v>
      </c>
      <c r="C94" s="1" t="s">
        <v>361</v>
      </c>
      <c r="D94" s="1" t="s">
        <v>273</v>
      </c>
      <c r="E94" s="1" t="s">
        <v>274</v>
      </c>
      <c r="F94" s="1">
        <v>2</v>
      </c>
      <c r="G94" s="1">
        <v>76</v>
      </c>
      <c r="H94" s="1">
        <f>G94*0.3</f>
        <v>22.8</v>
      </c>
      <c r="I94" s="1">
        <v>70.92</v>
      </c>
      <c r="J94" s="1">
        <f>I94*0.4</f>
        <v>28.368000000000002</v>
      </c>
      <c r="K94" s="6">
        <v>77</v>
      </c>
      <c r="L94" s="4">
        <f>K94*0.3</f>
        <v>23.099999999999998</v>
      </c>
      <c r="M94" s="4">
        <f>H94+J94+L94</f>
        <v>74.268000000000001</v>
      </c>
      <c r="N94" s="12"/>
    </row>
    <row r="95" spans="1:14" s="2" customFormat="1" ht="24.95" customHeight="1">
      <c r="A95" s="1" t="s">
        <v>275</v>
      </c>
      <c r="B95" s="1" t="s">
        <v>276</v>
      </c>
      <c r="C95" s="1" t="s">
        <v>361</v>
      </c>
      <c r="D95" s="1" t="s">
        <v>273</v>
      </c>
      <c r="E95" s="1" t="s">
        <v>274</v>
      </c>
      <c r="F95" s="1">
        <v>2</v>
      </c>
      <c r="G95" s="1">
        <v>80</v>
      </c>
      <c r="H95" s="1">
        <f>G95*0.3</f>
        <v>24</v>
      </c>
      <c r="I95" s="1">
        <v>62.21</v>
      </c>
      <c r="J95" s="1">
        <f>I95*0.4</f>
        <v>24.884</v>
      </c>
      <c r="K95" s="6">
        <v>75</v>
      </c>
      <c r="L95" s="4">
        <f>K95*0.3</f>
        <v>22.5</v>
      </c>
      <c r="M95" s="4">
        <f>H95+J95+L95</f>
        <v>71.384</v>
      </c>
      <c r="N95" s="12"/>
    </row>
    <row r="96" spans="1:14" s="2" customFormat="1" ht="24.95" customHeight="1">
      <c r="A96" s="1">
        <v>2022040730</v>
      </c>
      <c r="B96" s="1" t="s">
        <v>117</v>
      </c>
      <c r="C96" s="1" t="s">
        <v>362</v>
      </c>
      <c r="D96" s="1" t="s">
        <v>76</v>
      </c>
      <c r="E96" s="1" t="s">
        <v>77</v>
      </c>
      <c r="F96" s="1">
        <v>2</v>
      </c>
      <c r="G96" s="1">
        <v>82</v>
      </c>
      <c r="H96" s="1">
        <f t="shared" ref="H96:H127" si="13">G96*0.4</f>
        <v>32.800000000000004</v>
      </c>
      <c r="I96" s="1"/>
      <c r="J96" s="1"/>
      <c r="K96" s="6">
        <v>79.599999999999994</v>
      </c>
      <c r="L96" s="4">
        <f>K96*0.6</f>
        <v>47.76</v>
      </c>
      <c r="M96" s="4">
        <f>H96+L96</f>
        <v>80.56</v>
      </c>
      <c r="N96" s="13" t="s">
        <v>374</v>
      </c>
    </row>
    <row r="97" spans="1:14" s="2" customFormat="1" ht="24.95" customHeight="1">
      <c r="A97" s="1" t="s">
        <v>113</v>
      </c>
      <c r="B97" s="1" t="s">
        <v>114</v>
      </c>
      <c r="C97" s="1" t="s">
        <v>362</v>
      </c>
      <c r="D97" s="1" t="s">
        <v>76</v>
      </c>
      <c r="E97" s="1" t="s">
        <v>77</v>
      </c>
      <c r="F97" s="1">
        <v>2</v>
      </c>
      <c r="G97" s="1">
        <v>78</v>
      </c>
      <c r="H97" s="1">
        <f t="shared" si="13"/>
        <v>31.200000000000003</v>
      </c>
      <c r="I97" s="1"/>
      <c r="J97" s="1"/>
      <c r="K97" s="6">
        <v>80.599999999999994</v>
      </c>
      <c r="L97" s="4">
        <f>K97*0.6</f>
        <v>48.359999999999992</v>
      </c>
      <c r="M97" s="4">
        <f>H97+L97</f>
        <v>79.56</v>
      </c>
      <c r="N97" s="13" t="s">
        <v>374</v>
      </c>
    </row>
    <row r="98" spans="1:14" s="2" customFormat="1" ht="24.95" customHeight="1">
      <c r="A98" s="1" t="s">
        <v>78</v>
      </c>
      <c r="B98" s="1" t="s">
        <v>79</v>
      </c>
      <c r="C98" s="1" t="s">
        <v>362</v>
      </c>
      <c r="D98" s="1" t="s">
        <v>76</v>
      </c>
      <c r="E98" s="1" t="s">
        <v>77</v>
      </c>
      <c r="F98" s="1">
        <v>2</v>
      </c>
      <c r="G98" s="1">
        <v>80</v>
      </c>
      <c r="H98" s="1">
        <f t="shared" si="13"/>
        <v>32</v>
      </c>
      <c r="I98" s="1"/>
      <c r="J98" s="1"/>
      <c r="K98" s="6">
        <v>77</v>
      </c>
      <c r="L98" s="4">
        <f>K98*0.6</f>
        <v>46.199999999999996</v>
      </c>
      <c r="M98" s="4">
        <f>H98+L98</f>
        <v>78.199999999999989</v>
      </c>
      <c r="N98" s="12"/>
    </row>
    <row r="99" spans="1:14" s="2" customFormat="1" ht="24.95" customHeight="1">
      <c r="A99" s="1" t="s">
        <v>115</v>
      </c>
      <c r="B99" s="1" t="s">
        <v>116</v>
      </c>
      <c r="C99" s="1" t="s">
        <v>362</v>
      </c>
      <c r="D99" s="1" t="s">
        <v>76</v>
      </c>
      <c r="E99" s="1" t="s">
        <v>77</v>
      </c>
      <c r="F99" s="1">
        <v>2</v>
      </c>
      <c r="G99" s="1">
        <v>77</v>
      </c>
      <c r="H99" s="1">
        <f t="shared" si="13"/>
        <v>30.8</v>
      </c>
      <c r="I99" s="1"/>
      <c r="J99" s="1"/>
      <c r="K99" s="6">
        <v>78.599999999999994</v>
      </c>
      <c r="L99" s="4">
        <f>K99*0.6</f>
        <v>47.16</v>
      </c>
      <c r="M99" s="4">
        <f>H99+L99</f>
        <v>77.959999999999994</v>
      </c>
      <c r="N99" s="12"/>
    </row>
    <row r="100" spans="1:14" s="2" customFormat="1" ht="24.95" customHeight="1">
      <c r="A100" s="1" t="s">
        <v>111</v>
      </c>
      <c r="B100" s="1" t="s">
        <v>112</v>
      </c>
      <c r="C100" s="1" t="s">
        <v>362</v>
      </c>
      <c r="D100" s="1" t="s">
        <v>76</v>
      </c>
      <c r="E100" s="1" t="s">
        <v>77</v>
      </c>
      <c r="F100" s="1">
        <v>2</v>
      </c>
      <c r="G100" s="1">
        <v>79</v>
      </c>
      <c r="H100" s="1">
        <f t="shared" si="13"/>
        <v>31.6</v>
      </c>
      <c r="I100" s="1"/>
      <c r="J100" s="1"/>
      <c r="K100" s="6">
        <v>76.400000000000006</v>
      </c>
      <c r="L100" s="4">
        <f>K100*0.6</f>
        <v>45.84</v>
      </c>
      <c r="M100" s="4">
        <f>H100+L100</f>
        <v>77.44</v>
      </c>
      <c r="N100" s="12"/>
    </row>
    <row r="101" spans="1:14" s="2" customFormat="1" ht="24.95" customHeight="1">
      <c r="A101" s="1" t="s">
        <v>109</v>
      </c>
      <c r="B101" s="1" t="s">
        <v>110</v>
      </c>
      <c r="C101" s="1" t="s">
        <v>362</v>
      </c>
      <c r="D101" s="1" t="s">
        <v>76</v>
      </c>
      <c r="E101" s="1" t="s">
        <v>77</v>
      </c>
      <c r="F101" s="1">
        <v>2</v>
      </c>
      <c r="G101" s="1">
        <v>76</v>
      </c>
      <c r="H101" s="1">
        <f t="shared" si="13"/>
        <v>30.400000000000002</v>
      </c>
      <c r="I101" s="1"/>
      <c r="J101" s="1"/>
      <c r="K101" s="6" t="s">
        <v>371</v>
      </c>
      <c r="L101" s="4"/>
      <c r="M101" s="4"/>
      <c r="N101" s="12"/>
    </row>
    <row r="102" spans="1:14" s="2" customFormat="1" ht="24.95" customHeight="1">
      <c r="A102" s="1" t="s">
        <v>148</v>
      </c>
      <c r="B102" s="1" t="s">
        <v>149</v>
      </c>
      <c r="C102" s="1" t="s">
        <v>362</v>
      </c>
      <c r="D102" s="1" t="s">
        <v>142</v>
      </c>
      <c r="E102" s="1" t="s">
        <v>118</v>
      </c>
      <c r="F102" s="1">
        <v>3</v>
      </c>
      <c r="G102" s="1">
        <v>86</v>
      </c>
      <c r="H102" s="1">
        <f t="shared" si="13"/>
        <v>34.4</v>
      </c>
      <c r="I102" s="1"/>
      <c r="J102" s="1"/>
      <c r="K102" s="6">
        <v>75.81</v>
      </c>
      <c r="L102" s="4">
        <f>K102*0.6</f>
        <v>45.485999999999997</v>
      </c>
      <c r="M102" s="4">
        <f>H102+L102</f>
        <v>79.885999999999996</v>
      </c>
      <c r="N102" s="13" t="s">
        <v>374</v>
      </c>
    </row>
    <row r="103" spans="1:14" s="2" customFormat="1" ht="24.95" customHeight="1">
      <c r="A103" s="1" t="s">
        <v>154</v>
      </c>
      <c r="B103" s="1" t="s">
        <v>155</v>
      </c>
      <c r="C103" s="1" t="s">
        <v>362</v>
      </c>
      <c r="D103" s="1" t="s">
        <v>142</v>
      </c>
      <c r="E103" s="1" t="s">
        <v>118</v>
      </c>
      <c r="F103" s="1">
        <v>3</v>
      </c>
      <c r="G103" s="1">
        <v>66</v>
      </c>
      <c r="H103" s="1">
        <f t="shared" si="13"/>
        <v>26.400000000000002</v>
      </c>
      <c r="I103" s="1"/>
      <c r="J103" s="1"/>
      <c r="K103" s="6">
        <v>77.209999999999994</v>
      </c>
      <c r="L103" s="4">
        <f>K103*0.6</f>
        <v>46.325999999999993</v>
      </c>
      <c r="M103" s="4">
        <f>H103+L103</f>
        <v>72.725999999999999</v>
      </c>
      <c r="N103" s="13" t="s">
        <v>374</v>
      </c>
    </row>
    <row r="104" spans="1:14" s="2" customFormat="1" ht="24.95" customHeight="1">
      <c r="A104" s="1" t="s">
        <v>156</v>
      </c>
      <c r="B104" s="1" t="s">
        <v>157</v>
      </c>
      <c r="C104" s="1" t="s">
        <v>362</v>
      </c>
      <c r="D104" s="1" t="s">
        <v>142</v>
      </c>
      <c r="E104" s="1" t="s">
        <v>118</v>
      </c>
      <c r="F104" s="1">
        <v>3</v>
      </c>
      <c r="G104" s="1">
        <v>69</v>
      </c>
      <c r="H104" s="1">
        <f t="shared" si="13"/>
        <v>27.6</v>
      </c>
      <c r="I104" s="1"/>
      <c r="J104" s="1"/>
      <c r="K104" s="6">
        <v>72.709999999999994</v>
      </c>
      <c r="L104" s="4">
        <f>K104*0.6</f>
        <v>43.625999999999998</v>
      </c>
      <c r="M104" s="4">
        <f>H104+L104</f>
        <v>71.225999999999999</v>
      </c>
      <c r="N104" s="13" t="s">
        <v>374</v>
      </c>
    </row>
    <row r="105" spans="1:14" s="2" customFormat="1" ht="24.95" customHeight="1">
      <c r="A105" s="1" t="s">
        <v>158</v>
      </c>
      <c r="B105" s="1" t="s">
        <v>159</v>
      </c>
      <c r="C105" s="1" t="s">
        <v>362</v>
      </c>
      <c r="D105" s="1" t="s">
        <v>142</v>
      </c>
      <c r="E105" s="1" t="s">
        <v>118</v>
      </c>
      <c r="F105" s="1">
        <v>3</v>
      </c>
      <c r="G105" s="1">
        <v>70</v>
      </c>
      <c r="H105" s="1">
        <f t="shared" si="13"/>
        <v>28</v>
      </c>
      <c r="I105" s="1"/>
      <c r="J105" s="1"/>
      <c r="K105" s="6">
        <v>70.47</v>
      </c>
      <c r="L105" s="4">
        <f>K105*0.6</f>
        <v>42.281999999999996</v>
      </c>
      <c r="M105" s="4">
        <f>H105+L105</f>
        <v>70.281999999999996</v>
      </c>
      <c r="N105" s="12"/>
    </row>
    <row r="106" spans="1:14" s="2" customFormat="1" ht="24.95" customHeight="1">
      <c r="A106" s="1" t="s">
        <v>146</v>
      </c>
      <c r="B106" s="1" t="s">
        <v>147</v>
      </c>
      <c r="C106" s="1" t="s">
        <v>362</v>
      </c>
      <c r="D106" s="1" t="s">
        <v>142</v>
      </c>
      <c r="E106" s="1" t="s">
        <v>118</v>
      </c>
      <c r="F106" s="1">
        <v>3</v>
      </c>
      <c r="G106" s="1">
        <v>60</v>
      </c>
      <c r="H106" s="1">
        <f t="shared" si="13"/>
        <v>24</v>
      </c>
      <c r="I106" s="1"/>
      <c r="J106" s="1"/>
      <c r="K106" s="6">
        <v>73.19</v>
      </c>
      <c r="L106" s="4">
        <f>K106*0.6</f>
        <v>43.913999999999994</v>
      </c>
      <c r="M106" s="4">
        <f>H106+L106</f>
        <v>67.913999999999987</v>
      </c>
      <c r="N106" s="12"/>
    </row>
    <row r="107" spans="1:14" s="2" customFormat="1" ht="24.95" customHeight="1">
      <c r="A107" s="1" t="s">
        <v>150</v>
      </c>
      <c r="B107" s="1" t="s">
        <v>151</v>
      </c>
      <c r="C107" s="1" t="s">
        <v>362</v>
      </c>
      <c r="D107" s="1" t="s">
        <v>142</v>
      </c>
      <c r="E107" s="1" t="s">
        <v>118</v>
      </c>
      <c r="F107" s="1">
        <v>3</v>
      </c>
      <c r="G107" s="1">
        <v>82</v>
      </c>
      <c r="H107" s="1">
        <f t="shared" si="13"/>
        <v>32.800000000000004</v>
      </c>
      <c r="I107" s="1"/>
      <c r="J107" s="1"/>
      <c r="K107" s="6" t="s">
        <v>371</v>
      </c>
      <c r="L107" s="4"/>
      <c r="M107" s="4"/>
      <c r="N107" s="12"/>
    </row>
    <row r="108" spans="1:14" s="2" customFormat="1" ht="24.95" customHeight="1">
      <c r="A108" s="1" t="s">
        <v>143</v>
      </c>
      <c r="B108" s="1" t="s">
        <v>144</v>
      </c>
      <c r="C108" s="1" t="s">
        <v>362</v>
      </c>
      <c r="D108" s="1" t="s">
        <v>142</v>
      </c>
      <c r="E108" s="1" t="s">
        <v>118</v>
      </c>
      <c r="F108" s="1">
        <v>3</v>
      </c>
      <c r="G108" s="1">
        <v>75</v>
      </c>
      <c r="H108" s="1">
        <f t="shared" si="13"/>
        <v>30</v>
      </c>
      <c r="I108" s="1"/>
      <c r="J108" s="1"/>
      <c r="K108" s="6" t="s">
        <v>371</v>
      </c>
      <c r="L108" s="4"/>
      <c r="M108" s="4"/>
      <c r="N108" s="12"/>
    </row>
    <row r="109" spans="1:14" s="2" customFormat="1" ht="24.95" customHeight="1">
      <c r="A109" s="1" t="s">
        <v>152</v>
      </c>
      <c r="B109" s="1" t="s">
        <v>153</v>
      </c>
      <c r="C109" s="1" t="s">
        <v>362</v>
      </c>
      <c r="D109" s="1" t="s">
        <v>142</v>
      </c>
      <c r="E109" s="1" t="s">
        <v>118</v>
      </c>
      <c r="F109" s="1">
        <v>3</v>
      </c>
      <c r="G109" s="1">
        <v>65</v>
      </c>
      <c r="H109" s="1">
        <f t="shared" si="13"/>
        <v>26</v>
      </c>
      <c r="I109" s="1"/>
      <c r="J109" s="1"/>
      <c r="K109" s="6" t="s">
        <v>371</v>
      </c>
      <c r="L109" s="4"/>
      <c r="M109" s="4"/>
      <c r="N109" s="12"/>
    </row>
    <row r="110" spans="1:14" s="2" customFormat="1" ht="24.95" customHeight="1">
      <c r="A110" s="1" t="s">
        <v>145</v>
      </c>
      <c r="B110" s="1" t="s">
        <v>34</v>
      </c>
      <c r="C110" s="1" t="s">
        <v>362</v>
      </c>
      <c r="D110" s="1" t="s">
        <v>142</v>
      </c>
      <c r="E110" s="1" t="s">
        <v>118</v>
      </c>
      <c r="F110" s="1">
        <v>3</v>
      </c>
      <c r="G110" s="1">
        <v>57</v>
      </c>
      <c r="H110" s="1">
        <f t="shared" si="13"/>
        <v>22.8</v>
      </c>
      <c r="I110" s="1"/>
      <c r="J110" s="1"/>
      <c r="K110" s="6" t="s">
        <v>371</v>
      </c>
      <c r="L110" s="4"/>
      <c r="M110" s="4"/>
      <c r="N110" s="12"/>
    </row>
    <row r="111" spans="1:14" s="2" customFormat="1" ht="24.95" customHeight="1">
      <c r="A111" s="1" t="s">
        <v>208</v>
      </c>
      <c r="B111" s="1" t="s">
        <v>209</v>
      </c>
      <c r="C111" s="1" t="s">
        <v>362</v>
      </c>
      <c r="D111" s="1" t="s">
        <v>207</v>
      </c>
      <c r="E111" s="1" t="s">
        <v>201</v>
      </c>
      <c r="F111" s="1">
        <v>2</v>
      </c>
      <c r="G111" s="1">
        <v>54</v>
      </c>
      <c r="H111" s="1">
        <f t="shared" si="13"/>
        <v>21.6</v>
      </c>
      <c r="I111" s="1"/>
      <c r="J111" s="1"/>
      <c r="K111" s="6">
        <v>83.8</v>
      </c>
      <c r="L111" s="4">
        <f>K111*0.6</f>
        <v>50.279999999999994</v>
      </c>
      <c r="M111" s="4">
        <f>H111+L111</f>
        <v>71.88</v>
      </c>
      <c r="N111" s="13" t="s">
        <v>374</v>
      </c>
    </row>
    <row r="112" spans="1:14" s="2" customFormat="1" ht="24.95" customHeight="1">
      <c r="A112" s="1" t="s">
        <v>45</v>
      </c>
      <c r="B112" s="1" t="s">
        <v>46</v>
      </c>
      <c r="C112" s="1" t="s">
        <v>362</v>
      </c>
      <c r="D112" s="1" t="s">
        <v>43</v>
      </c>
      <c r="E112" s="1" t="s">
        <v>44</v>
      </c>
      <c r="F112" s="1">
        <v>1</v>
      </c>
      <c r="G112" s="1">
        <v>66</v>
      </c>
      <c r="H112" s="1">
        <f t="shared" si="13"/>
        <v>26.400000000000002</v>
      </c>
      <c r="I112" s="1"/>
      <c r="J112" s="1"/>
      <c r="K112" s="6">
        <v>83.2</v>
      </c>
      <c r="L112" s="4">
        <f>K112*0.6</f>
        <v>49.92</v>
      </c>
      <c r="M112" s="4">
        <f>H112+L112</f>
        <v>76.320000000000007</v>
      </c>
      <c r="N112" s="13" t="s">
        <v>374</v>
      </c>
    </row>
    <row r="113" spans="1:14" s="2" customFormat="1" ht="24.95" customHeight="1">
      <c r="A113" s="1" t="s">
        <v>49</v>
      </c>
      <c r="B113" s="1" t="s">
        <v>50</v>
      </c>
      <c r="C113" s="1" t="s">
        <v>362</v>
      </c>
      <c r="D113" s="1" t="s">
        <v>43</v>
      </c>
      <c r="E113" s="1" t="s">
        <v>44</v>
      </c>
      <c r="F113" s="1">
        <v>1</v>
      </c>
      <c r="G113" s="1">
        <v>58</v>
      </c>
      <c r="H113" s="1">
        <f t="shared" si="13"/>
        <v>23.200000000000003</v>
      </c>
      <c r="I113" s="1"/>
      <c r="J113" s="1"/>
      <c r="K113" s="6">
        <v>80</v>
      </c>
      <c r="L113" s="4">
        <f>K113*0.6</f>
        <v>48</v>
      </c>
      <c r="M113" s="4">
        <f>H113+L113</f>
        <v>71.2</v>
      </c>
      <c r="N113" s="12"/>
    </row>
    <row r="114" spans="1:14" s="2" customFormat="1" ht="24.95" customHeight="1">
      <c r="A114" s="1" t="s">
        <v>47</v>
      </c>
      <c r="B114" s="1" t="s">
        <v>48</v>
      </c>
      <c r="C114" s="1" t="s">
        <v>362</v>
      </c>
      <c r="D114" s="1" t="s">
        <v>43</v>
      </c>
      <c r="E114" s="1" t="s">
        <v>44</v>
      </c>
      <c r="F114" s="1">
        <v>1</v>
      </c>
      <c r="G114" s="1">
        <v>53</v>
      </c>
      <c r="H114" s="1">
        <f t="shared" si="13"/>
        <v>21.200000000000003</v>
      </c>
      <c r="I114" s="1"/>
      <c r="J114" s="1"/>
      <c r="K114" s="6">
        <v>75.8</v>
      </c>
      <c r="L114" s="4">
        <f>K114*0.6</f>
        <v>45.48</v>
      </c>
      <c r="M114" s="4">
        <f>H114+L114</f>
        <v>66.680000000000007</v>
      </c>
      <c r="N114" s="12"/>
    </row>
    <row r="115" spans="1:14" s="2" customFormat="1" ht="24.95" customHeight="1">
      <c r="A115" s="1" t="s">
        <v>195</v>
      </c>
      <c r="B115" s="1" t="s">
        <v>196</v>
      </c>
      <c r="C115" s="1" t="s">
        <v>362</v>
      </c>
      <c r="D115" s="1" t="s">
        <v>193</v>
      </c>
      <c r="E115" s="1" t="s">
        <v>194</v>
      </c>
      <c r="F115" s="1">
        <v>1</v>
      </c>
      <c r="G115" s="1">
        <v>77</v>
      </c>
      <c r="H115" s="1">
        <f t="shared" si="13"/>
        <v>30.8</v>
      </c>
      <c r="I115" s="1"/>
      <c r="J115" s="1"/>
      <c r="K115" s="6">
        <v>65.8</v>
      </c>
      <c r="L115" s="4">
        <f>K115*0.6</f>
        <v>39.479999999999997</v>
      </c>
      <c r="M115" s="4">
        <f>H115+L115</f>
        <v>70.28</v>
      </c>
      <c r="N115" s="13" t="s">
        <v>374</v>
      </c>
    </row>
    <row r="116" spans="1:14" s="2" customFormat="1" ht="24.95" customHeight="1">
      <c r="A116" s="1" t="s">
        <v>197</v>
      </c>
      <c r="B116" s="1" t="s">
        <v>198</v>
      </c>
      <c r="C116" s="1" t="s">
        <v>362</v>
      </c>
      <c r="D116" s="1" t="s">
        <v>193</v>
      </c>
      <c r="E116" s="1" t="s">
        <v>194</v>
      </c>
      <c r="F116" s="1">
        <v>1</v>
      </c>
      <c r="G116" s="1">
        <v>75</v>
      </c>
      <c r="H116" s="1">
        <f t="shared" si="13"/>
        <v>30</v>
      </c>
      <c r="I116" s="1"/>
      <c r="J116" s="1"/>
      <c r="K116" s="6" t="s">
        <v>371</v>
      </c>
      <c r="L116" s="4"/>
      <c r="M116" s="4"/>
      <c r="N116" s="12"/>
    </row>
    <row r="117" spans="1:14" s="2" customFormat="1" ht="24.95" customHeight="1">
      <c r="A117" s="1" t="s">
        <v>199</v>
      </c>
      <c r="B117" s="1" t="s">
        <v>200</v>
      </c>
      <c r="C117" s="1" t="s">
        <v>362</v>
      </c>
      <c r="D117" s="1" t="s">
        <v>193</v>
      </c>
      <c r="E117" s="1" t="s">
        <v>194</v>
      </c>
      <c r="F117" s="1">
        <v>1</v>
      </c>
      <c r="G117" s="1">
        <v>69</v>
      </c>
      <c r="H117" s="1">
        <f t="shared" si="13"/>
        <v>27.6</v>
      </c>
      <c r="I117" s="1"/>
      <c r="J117" s="1"/>
      <c r="K117" s="6" t="s">
        <v>371</v>
      </c>
      <c r="L117" s="4"/>
      <c r="M117" s="4"/>
      <c r="N117" s="12"/>
    </row>
    <row r="118" spans="1:14" s="2" customFormat="1" ht="24.95" customHeight="1">
      <c r="A118" s="1" t="s">
        <v>180</v>
      </c>
      <c r="B118" s="1" t="s">
        <v>181</v>
      </c>
      <c r="C118" s="1" t="s">
        <v>362</v>
      </c>
      <c r="D118" s="1" t="s">
        <v>177</v>
      </c>
      <c r="E118" s="1" t="s">
        <v>160</v>
      </c>
      <c r="F118" s="1">
        <v>2</v>
      </c>
      <c r="G118" s="1">
        <v>58</v>
      </c>
      <c r="H118" s="1">
        <f t="shared" si="13"/>
        <v>23.200000000000003</v>
      </c>
      <c r="I118" s="1"/>
      <c r="J118" s="1"/>
      <c r="K118" s="6">
        <v>79.599999999999994</v>
      </c>
      <c r="L118" s="4">
        <f t="shared" ref="L118:L141" si="14">K118*0.6</f>
        <v>47.76</v>
      </c>
      <c r="M118" s="4">
        <f t="shared" ref="M118:M141" si="15">H118+L118</f>
        <v>70.960000000000008</v>
      </c>
      <c r="N118" s="13" t="s">
        <v>374</v>
      </c>
    </row>
    <row r="119" spans="1:14" s="2" customFormat="1" ht="24.95" customHeight="1">
      <c r="A119" s="1" t="s">
        <v>182</v>
      </c>
      <c r="B119" s="1" t="s">
        <v>183</v>
      </c>
      <c r="C119" s="1" t="s">
        <v>362</v>
      </c>
      <c r="D119" s="1" t="s">
        <v>177</v>
      </c>
      <c r="E119" s="1" t="s">
        <v>160</v>
      </c>
      <c r="F119" s="1">
        <v>2</v>
      </c>
      <c r="G119" s="1">
        <v>52</v>
      </c>
      <c r="H119" s="1">
        <f t="shared" si="13"/>
        <v>20.8</v>
      </c>
      <c r="I119" s="1"/>
      <c r="J119" s="1"/>
      <c r="K119" s="6">
        <v>83.4</v>
      </c>
      <c r="L119" s="4">
        <f t="shared" si="14"/>
        <v>50.04</v>
      </c>
      <c r="M119" s="4">
        <f t="shared" si="15"/>
        <v>70.84</v>
      </c>
      <c r="N119" s="13" t="s">
        <v>374</v>
      </c>
    </row>
    <row r="120" spans="1:14" s="2" customFormat="1" ht="24.95" customHeight="1">
      <c r="A120" s="1" t="s">
        <v>178</v>
      </c>
      <c r="B120" s="1" t="s">
        <v>179</v>
      </c>
      <c r="C120" s="1" t="s">
        <v>362</v>
      </c>
      <c r="D120" s="1" t="s">
        <v>177</v>
      </c>
      <c r="E120" s="1" t="s">
        <v>160</v>
      </c>
      <c r="F120" s="1">
        <v>2</v>
      </c>
      <c r="G120" s="1">
        <v>57</v>
      </c>
      <c r="H120" s="1">
        <f t="shared" si="13"/>
        <v>22.8</v>
      </c>
      <c r="I120" s="1"/>
      <c r="J120" s="1"/>
      <c r="K120" s="6">
        <v>73.599999999999994</v>
      </c>
      <c r="L120" s="4">
        <f t="shared" si="14"/>
        <v>44.16</v>
      </c>
      <c r="M120" s="4">
        <f t="shared" si="15"/>
        <v>66.959999999999994</v>
      </c>
      <c r="N120" s="12"/>
    </row>
    <row r="121" spans="1:14" s="2" customFormat="1" ht="24.95" customHeight="1">
      <c r="A121" s="1" t="s">
        <v>67</v>
      </c>
      <c r="B121" s="1" t="s">
        <v>68</v>
      </c>
      <c r="C121" s="1" t="s">
        <v>362</v>
      </c>
      <c r="D121" s="1" t="s">
        <v>64</v>
      </c>
      <c r="E121" s="1" t="s">
        <v>52</v>
      </c>
      <c r="F121" s="1">
        <v>2</v>
      </c>
      <c r="G121" s="1">
        <v>65</v>
      </c>
      <c r="H121" s="1">
        <f t="shared" si="13"/>
        <v>26</v>
      </c>
      <c r="I121" s="1"/>
      <c r="J121" s="1"/>
      <c r="K121" s="6">
        <v>78.2</v>
      </c>
      <c r="L121" s="4">
        <f t="shared" si="14"/>
        <v>46.92</v>
      </c>
      <c r="M121" s="4">
        <f t="shared" si="15"/>
        <v>72.92</v>
      </c>
      <c r="N121" s="13" t="s">
        <v>374</v>
      </c>
    </row>
    <row r="122" spans="1:14" s="2" customFormat="1" ht="24.95" customHeight="1">
      <c r="A122" s="1" t="s">
        <v>65</v>
      </c>
      <c r="B122" s="1" t="s">
        <v>66</v>
      </c>
      <c r="C122" s="1" t="s">
        <v>362</v>
      </c>
      <c r="D122" s="1" t="s">
        <v>64</v>
      </c>
      <c r="E122" s="1" t="s">
        <v>52</v>
      </c>
      <c r="F122" s="1">
        <v>2</v>
      </c>
      <c r="G122" s="1">
        <v>61</v>
      </c>
      <c r="H122" s="1">
        <f t="shared" si="13"/>
        <v>24.400000000000002</v>
      </c>
      <c r="I122" s="1"/>
      <c r="J122" s="1"/>
      <c r="K122" s="6">
        <v>78.400000000000006</v>
      </c>
      <c r="L122" s="4">
        <f t="shared" si="14"/>
        <v>47.04</v>
      </c>
      <c r="M122" s="4">
        <f t="shared" si="15"/>
        <v>71.44</v>
      </c>
      <c r="N122" s="13" t="s">
        <v>374</v>
      </c>
    </row>
    <row r="123" spans="1:14" s="2" customFormat="1" ht="24.95" customHeight="1">
      <c r="A123" s="1" t="s">
        <v>299</v>
      </c>
      <c r="B123" s="1" t="s">
        <v>300</v>
      </c>
      <c r="C123" s="1" t="s">
        <v>363</v>
      </c>
      <c r="D123" s="1" t="s">
        <v>283</v>
      </c>
      <c r="E123" s="1" t="s">
        <v>284</v>
      </c>
      <c r="F123" s="1">
        <v>3</v>
      </c>
      <c r="G123" s="1">
        <v>83</v>
      </c>
      <c r="H123" s="1">
        <f t="shared" si="13"/>
        <v>33.200000000000003</v>
      </c>
      <c r="I123" s="1"/>
      <c r="J123" s="1"/>
      <c r="K123" s="6">
        <v>81.400000000000006</v>
      </c>
      <c r="L123" s="4">
        <f t="shared" si="14"/>
        <v>48.84</v>
      </c>
      <c r="M123" s="4">
        <f t="shared" si="15"/>
        <v>82.04</v>
      </c>
      <c r="N123" s="13" t="s">
        <v>374</v>
      </c>
    </row>
    <row r="124" spans="1:14" s="2" customFormat="1" ht="24.95" customHeight="1">
      <c r="A124" s="1" t="s">
        <v>297</v>
      </c>
      <c r="B124" s="1" t="s">
        <v>298</v>
      </c>
      <c r="C124" s="1" t="s">
        <v>363</v>
      </c>
      <c r="D124" s="1" t="s">
        <v>283</v>
      </c>
      <c r="E124" s="1" t="s">
        <v>284</v>
      </c>
      <c r="F124" s="1">
        <v>3</v>
      </c>
      <c r="G124" s="1">
        <v>81</v>
      </c>
      <c r="H124" s="1">
        <f t="shared" si="13"/>
        <v>32.4</v>
      </c>
      <c r="I124" s="1"/>
      <c r="J124" s="1"/>
      <c r="K124" s="6">
        <v>79.400000000000006</v>
      </c>
      <c r="L124" s="4">
        <f t="shared" si="14"/>
        <v>47.64</v>
      </c>
      <c r="M124" s="4">
        <f t="shared" si="15"/>
        <v>80.039999999999992</v>
      </c>
      <c r="N124" s="13" t="s">
        <v>374</v>
      </c>
    </row>
    <row r="125" spans="1:14" s="2" customFormat="1" ht="24.95" customHeight="1">
      <c r="A125" s="1" t="s">
        <v>287</v>
      </c>
      <c r="B125" s="1" t="s">
        <v>288</v>
      </c>
      <c r="C125" s="1" t="s">
        <v>363</v>
      </c>
      <c r="D125" s="1" t="s">
        <v>283</v>
      </c>
      <c r="E125" s="1" t="s">
        <v>284</v>
      </c>
      <c r="F125" s="1">
        <v>3</v>
      </c>
      <c r="G125" s="1">
        <v>82</v>
      </c>
      <c r="H125" s="1">
        <f t="shared" si="13"/>
        <v>32.800000000000004</v>
      </c>
      <c r="I125" s="1"/>
      <c r="J125" s="1"/>
      <c r="K125" s="6">
        <v>78.400000000000006</v>
      </c>
      <c r="L125" s="4">
        <f t="shared" si="14"/>
        <v>47.04</v>
      </c>
      <c r="M125" s="4">
        <f t="shared" si="15"/>
        <v>79.84</v>
      </c>
      <c r="N125" s="13" t="s">
        <v>374</v>
      </c>
    </row>
    <row r="126" spans="1:14" s="2" customFormat="1" ht="24.95" customHeight="1">
      <c r="A126" s="1" t="s">
        <v>301</v>
      </c>
      <c r="B126" s="1" t="s">
        <v>302</v>
      </c>
      <c r="C126" s="1" t="s">
        <v>363</v>
      </c>
      <c r="D126" s="1" t="s">
        <v>283</v>
      </c>
      <c r="E126" s="1" t="s">
        <v>284</v>
      </c>
      <c r="F126" s="1">
        <v>3</v>
      </c>
      <c r="G126" s="1">
        <v>79</v>
      </c>
      <c r="H126" s="1">
        <f t="shared" si="13"/>
        <v>31.6</v>
      </c>
      <c r="I126" s="1"/>
      <c r="J126" s="1"/>
      <c r="K126" s="6">
        <v>80.2</v>
      </c>
      <c r="L126" s="4">
        <f t="shared" si="14"/>
        <v>48.12</v>
      </c>
      <c r="M126" s="4">
        <f t="shared" si="15"/>
        <v>79.72</v>
      </c>
      <c r="N126" s="12"/>
    </row>
    <row r="127" spans="1:14" s="2" customFormat="1" ht="24.95" customHeight="1">
      <c r="A127" s="1" t="s">
        <v>295</v>
      </c>
      <c r="B127" s="1" t="s">
        <v>296</v>
      </c>
      <c r="C127" s="1" t="s">
        <v>363</v>
      </c>
      <c r="D127" s="1" t="s">
        <v>283</v>
      </c>
      <c r="E127" s="1" t="s">
        <v>284</v>
      </c>
      <c r="F127" s="1">
        <v>3</v>
      </c>
      <c r="G127" s="1">
        <v>79</v>
      </c>
      <c r="H127" s="1">
        <f t="shared" si="13"/>
        <v>31.6</v>
      </c>
      <c r="I127" s="1"/>
      <c r="J127" s="1"/>
      <c r="K127" s="6">
        <v>78.2</v>
      </c>
      <c r="L127" s="4">
        <f t="shared" si="14"/>
        <v>46.92</v>
      </c>
      <c r="M127" s="4">
        <f t="shared" si="15"/>
        <v>78.52000000000001</v>
      </c>
      <c r="N127" s="12"/>
    </row>
    <row r="128" spans="1:14" s="2" customFormat="1" ht="24.95" customHeight="1">
      <c r="A128" s="1" t="s">
        <v>289</v>
      </c>
      <c r="B128" s="1" t="s">
        <v>290</v>
      </c>
      <c r="C128" s="1" t="s">
        <v>363</v>
      </c>
      <c r="D128" s="1" t="s">
        <v>283</v>
      </c>
      <c r="E128" s="1" t="s">
        <v>284</v>
      </c>
      <c r="F128" s="1">
        <v>3</v>
      </c>
      <c r="G128" s="1">
        <v>84</v>
      </c>
      <c r="H128" s="1">
        <f t="shared" ref="H128:H146" si="16">G128*0.4</f>
        <v>33.6</v>
      </c>
      <c r="I128" s="1"/>
      <c r="J128" s="1"/>
      <c r="K128" s="6">
        <v>74.8</v>
      </c>
      <c r="L128" s="4">
        <f t="shared" si="14"/>
        <v>44.879999999999995</v>
      </c>
      <c r="M128" s="4">
        <f t="shared" si="15"/>
        <v>78.47999999999999</v>
      </c>
      <c r="N128" s="12"/>
    </row>
    <row r="129" spans="1:14" s="2" customFormat="1" ht="24.95" customHeight="1">
      <c r="A129" s="1" t="s">
        <v>293</v>
      </c>
      <c r="B129" s="1" t="s">
        <v>294</v>
      </c>
      <c r="C129" s="1" t="s">
        <v>363</v>
      </c>
      <c r="D129" s="1" t="s">
        <v>283</v>
      </c>
      <c r="E129" s="1" t="s">
        <v>284</v>
      </c>
      <c r="F129" s="1">
        <v>3</v>
      </c>
      <c r="G129" s="1">
        <v>81</v>
      </c>
      <c r="H129" s="1">
        <f t="shared" si="16"/>
        <v>32.4</v>
      </c>
      <c r="I129" s="1"/>
      <c r="J129" s="1"/>
      <c r="K129" s="6">
        <v>76.400000000000006</v>
      </c>
      <c r="L129" s="4">
        <f t="shared" si="14"/>
        <v>45.84</v>
      </c>
      <c r="M129" s="4">
        <f t="shared" si="15"/>
        <v>78.240000000000009</v>
      </c>
      <c r="N129" s="12"/>
    </row>
    <row r="130" spans="1:14" s="2" customFormat="1" ht="24.95" customHeight="1">
      <c r="A130" s="1" t="s">
        <v>291</v>
      </c>
      <c r="B130" s="1" t="s">
        <v>292</v>
      </c>
      <c r="C130" s="1" t="s">
        <v>363</v>
      </c>
      <c r="D130" s="1" t="s">
        <v>283</v>
      </c>
      <c r="E130" s="1" t="s">
        <v>284</v>
      </c>
      <c r="F130" s="1">
        <v>3</v>
      </c>
      <c r="G130" s="1">
        <v>79</v>
      </c>
      <c r="H130" s="1">
        <f t="shared" si="16"/>
        <v>31.6</v>
      </c>
      <c r="I130" s="1"/>
      <c r="J130" s="1"/>
      <c r="K130" s="6">
        <v>77.2</v>
      </c>
      <c r="L130" s="4">
        <f t="shared" si="14"/>
        <v>46.32</v>
      </c>
      <c r="M130" s="4">
        <f t="shared" si="15"/>
        <v>77.92</v>
      </c>
      <c r="N130" s="12"/>
    </row>
    <row r="131" spans="1:14" s="2" customFormat="1" ht="24.95" customHeight="1">
      <c r="A131" s="1" t="s">
        <v>285</v>
      </c>
      <c r="B131" s="1" t="s">
        <v>286</v>
      </c>
      <c r="C131" s="1" t="s">
        <v>363</v>
      </c>
      <c r="D131" s="1" t="s">
        <v>283</v>
      </c>
      <c r="E131" s="1" t="s">
        <v>284</v>
      </c>
      <c r="F131" s="1">
        <v>3</v>
      </c>
      <c r="G131" s="1">
        <v>79</v>
      </c>
      <c r="H131" s="1">
        <f t="shared" si="16"/>
        <v>31.6</v>
      </c>
      <c r="I131" s="1"/>
      <c r="J131" s="1"/>
      <c r="K131" s="6">
        <v>76.2</v>
      </c>
      <c r="L131" s="4">
        <f t="shared" si="14"/>
        <v>45.72</v>
      </c>
      <c r="M131" s="4">
        <f t="shared" si="15"/>
        <v>77.319999999999993</v>
      </c>
      <c r="N131" s="12"/>
    </row>
    <row r="132" spans="1:14" s="2" customFormat="1" ht="24.95" customHeight="1">
      <c r="A132" s="1" t="s">
        <v>305</v>
      </c>
      <c r="B132" s="1" t="s">
        <v>306</v>
      </c>
      <c r="C132" s="1" t="s">
        <v>363</v>
      </c>
      <c r="D132" s="1" t="s">
        <v>303</v>
      </c>
      <c r="E132" s="1" t="s">
        <v>304</v>
      </c>
      <c r="F132" s="1">
        <v>1</v>
      </c>
      <c r="G132" s="1">
        <v>88</v>
      </c>
      <c r="H132" s="1">
        <f t="shared" si="16"/>
        <v>35.200000000000003</v>
      </c>
      <c r="I132" s="1"/>
      <c r="J132" s="1"/>
      <c r="K132" s="6">
        <v>79.2</v>
      </c>
      <c r="L132" s="4">
        <f t="shared" si="14"/>
        <v>47.52</v>
      </c>
      <c r="M132" s="4">
        <f t="shared" si="15"/>
        <v>82.72</v>
      </c>
      <c r="N132" s="13" t="s">
        <v>374</v>
      </c>
    </row>
    <row r="133" spans="1:14" s="2" customFormat="1" ht="24.95" customHeight="1">
      <c r="A133" s="1" t="s">
        <v>309</v>
      </c>
      <c r="B133" s="1" t="s">
        <v>310</v>
      </c>
      <c r="C133" s="1" t="s">
        <v>363</v>
      </c>
      <c r="D133" s="1" t="s">
        <v>303</v>
      </c>
      <c r="E133" s="1" t="s">
        <v>304</v>
      </c>
      <c r="F133" s="1">
        <v>1</v>
      </c>
      <c r="G133" s="1">
        <v>90</v>
      </c>
      <c r="H133" s="1">
        <f t="shared" si="16"/>
        <v>36</v>
      </c>
      <c r="I133" s="1"/>
      <c r="J133" s="1"/>
      <c r="K133" s="6">
        <v>77.489999999999995</v>
      </c>
      <c r="L133" s="4">
        <f t="shared" si="14"/>
        <v>46.493999999999993</v>
      </c>
      <c r="M133" s="4">
        <f t="shared" si="15"/>
        <v>82.494</v>
      </c>
      <c r="N133" s="12"/>
    </row>
    <row r="134" spans="1:14" s="2" customFormat="1" ht="24.95" customHeight="1">
      <c r="A134" s="1" t="s">
        <v>307</v>
      </c>
      <c r="B134" s="1" t="s">
        <v>308</v>
      </c>
      <c r="C134" s="1" t="s">
        <v>363</v>
      </c>
      <c r="D134" s="1" t="s">
        <v>303</v>
      </c>
      <c r="E134" s="1" t="s">
        <v>304</v>
      </c>
      <c r="F134" s="1">
        <v>1</v>
      </c>
      <c r="G134" s="1">
        <v>82</v>
      </c>
      <c r="H134" s="1">
        <f t="shared" si="16"/>
        <v>32.800000000000004</v>
      </c>
      <c r="I134" s="1"/>
      <c r="J134" s="1"/>
      <c r="K134" s="6">
        <v>74.930000000000007</v>
      </c>
      <c r="L134" s="4">
        <f t="shared" si="14"/>
        <v>44.958000000000006</v>
      </c>
      <c r="M134" s="4">
        <f t="shared" si="15"/>
        <v>77.75800000000001</v>
      </c>
      <c r="N134" s="12"/>
    </row>
    <row r="135" spans="1:14" s="2" customFormat="1" ht="24.95" customHeight="1">
      <c r="A135" s="1" t="s">
        <v>313</v>
      </c>
      <c r="B135" s="1" t="s">
        <v>314</v>
      </c>
      <c r="C135" s="1" t="s">
        <v>363</v>
      </c>
      <c r="D135" s="1" t="s">
        <v>311</v>
      </c>
      <c r="E135" s="1" t="s">
        <v>312</v>
      </c>
      <c r="F135" s="1">
        <v>2</v>
      </c>
      <c r="G135" s="1">
        <v>92</v>
      </c>
      <c r="H135" s="1">
        <f t="shared" si="16"/>
        <v>36.800000000000004</v>
      </c>
      <c r="I135" s="1"/>
      <c r="J135" s="1"/>
      <c r="K135" s="6">
        <v>79.8</v>
      </c>
      <c r="L135" s="4">
        <f t="shared" si="14"/>
        <v>47.879999999999995</v>
      </c>
      <c r="M135" s="4">
        <f t="shared" si="15"/>
        <v>84.68</v>
      </c>
      <c r="N135" s="13" t="s">
        <v>374</v>
      </c>
    </row>
    <row r="136" spans="1:14" s="2" customFormat="1" ht="24.95" customHeight="1">
      <c r="A136" s="1" t="s">
        <v>321</v>
      </c>
      <c r="B136" s="1" t="s">
        <v>322</v>
      </c>
      <c r="C136" s="1" t="s">
        <v>363</v>
      </c>
      <c r="D136" s="1" t="s">
        <v>311</v>
      </c>
      <c r="E136" s="1" t="s">
        <v>312</v>
      </c>
      <c r="F136" s="1">
        <v>2</v>
      </c>
      <c r="G136" s="1">
        <v>91</v>
      </c>
      <c r="H136" s="1">
        <f t="shared" si="16"/>
        <v>36.4</v>
      </c>
      <c r="I136" s="1"/>
      <c r="J136" s="1"/>
      <c r="K136" s="6">
        <v>79.599999999999994</v>
      </c>
      <c r="L136" s="4">
        <f t="shared" si="14"/>
        <v>47.76</v>
      </c>
      <c r="M136" s="4">
        <f t="shared" si="15"/>
        <v>84.16</v>
      </c>
      <c r="N136" s="13" t="s">
        <v>374</v>
      </c>
    </row>
    <row r="137" spans="1:14" s="2" customFormat="1" ht="24.95" customHeight="1">
      <c r="A137" s="1" t="s">
        <v>317</v>
      </c>
      <c r="B137" s="1" t="s">
        <v>318</v>
      </c>
      <c r="C137" s="1" t="s">
        <v>363</v>
      </c>
      <c r="D137" s="1" t="s">
        <v>311</v>
      </c>
      <c r="E137" s="1" t="s">
        <v>312</v>
      </c>
      <c r="F137" s="1">
        <v>2</v>
      </c>
      <c r="G137" s="1">
        <v>92</v>
      </c>
      <c r="H137" s="1">
        <f t="shared" si="16"/>
        <v>36.800000000000004</v>
      </c>
      <c r="I137" s="1"/>
      <c r="J137" s="1"/>
      <c r="K137" s="6">
        <v>78.8</v>
      </c>
      <c r="L137" s="4">
        <f t="shared" si="14"/>
        <v>47.279999999999994</v>
      </c>
      <c r="M137" s="4">
        <f t="shared" si="15"/>
        <v>84.08</v>
      </c>
      <c r="N137" s="12"/>
    </row>
    <row r="138" spans="1:14" s="2" customFormat="1" ht="24.95" customHeight="1">
      <c r="A138" s="1" t="s">
        <v>323</v>
      </c>
      <c r="B138" s="1" t="s">
        <v>324</v>
      </c>
      <c r="C138" s="1" t="s">
        <v>363</v>
      </c>
      <c r="D138" s="1" t="s">
        <v>311</v>
      </c>
      <c r="E138" s="1" t="s">
        <v>312</v>
      </c>
      <c r="F138" s="1">
        <v>2</v>
      </c>
      <c r="G138" s="1">
        <v>93</v>
      </c>
      <c r="H138" s="1">
        <f t="shared" si="16"/>
        <v>37.200000000000003</v>
      </c>
      <c r="I138" s="1"/>
      <c r="J138" s="1"/>
      <c r="K138" s="6">
        <v>77</v>
      </c>
      <c r="L138" s="4">
        <f t="shared" si="14"/>
        <v>46.199999999999996</v>
      </c>
      <c r="M138" s="4">
        <f t="shared" si="15"/>
        <v>83.4</v>
      </c>
      <c r="N138" s="12"/>
    </row>
    <row r="139" spans="1:14" s="2" customFormat="1" ht="24.95" customHeight="1">
      <c r="A139" s="1" t="s">
        <v>315</v>
      </c>
      <c r="B139" s="1" t="s">
        <v>316</v>
      </c>
      <c r="C139" s="1" t="s">
        <v>363</v>
      </c>
      <c r="D139" s="1" t="s">
        <v>311</v>
      </c>
      <c r="E139" s="1" t="s">
        <v>312</v>
      </c>
      <c r="F139" s="1">
        <v>2</v>
      </c>
      <c r="G139" s="1">
        <v>92</v>
      </c>
      <c r="H139" s="1">
        <f t="shared" si="16"/>
        <v>36.800000000000004</v>
      </c>
      <c r="I139" s="1"/>
      <c r="J139" s="1"/>
      <c r="K139" s="6">
        <v>74.8</v>
      </c>
      <c r="L139" s="4">
        <f t="shared" si="14"/>
        <v>44.879999999999995</v>
      </c>
      <c r="M139" s="4">
        <f t="shared" si="15"/>
        <v>81.680000000000007</v>
      </c>
      <c r="N139" s="12"/>
    </row>
    <row r="140" spans="1:14" s="2" customFormat="1" ht="24.95" customHeight="1">
      <c r="A140" s="1" t="s">
        <v>319</v>
      </c>
      <c r="B140" s="1" t="s">
        <v>320</v>
      </c>
      <c r="C140" s="1" t="s">
        <v>363</v>
      </c>
      <c r="D140" s="1" t="s">
        <v>311</v>
      </c>
      <c r="E140" s="1" t="s">
        <v>312</v>
      </c>
      <c r="F140" s="1">
        <v>2</v>
      </c>
      <c r="G140" s="1">
        <v>92</v>
      </c>
      <c r="H140" s="1">
        <f t="shared" si="16"/>
        <v>36.800000000000004</v>
      </c>
      <c r="I140" s="1"/>
      <c r="J140" s="1"/>
      <c r="K140" s="6">
        <v>67.2</v>
      </c>
      <c r="L140" s="4">
        <f t="shared" si="14"/>
        <v>40.32</v>
      </c>
      <c r="M140" s="4">
        <f t="shared" si="15"/>
        <v>77.12</v>
      </c>
      <c r="N140" s="12"/>
    </row>
    <row r="141" spans="1:14" s="2" customFormat="1" ht="24.95" customHeight="1">
      <c r="A141" s="1" t="s">
        <v>332</v>
      </c>
      <c r="B141" s="1" t="s">
        <v>329</v>
      </c>
      <c r="C141" s="1" t="s">
        <v>363</v>
      </c>
      <c r="D141" s="1" t="s">
        <v>325</v>
      </c>
      <c r="E141" s="1" t="s">
        <v>326</v>
      </c>
      <c r="F141" s="1">
        <v>1</v>
      </c>
      <c r="G141" s="1">
        <v>86</v>
      </c>
      <c r="H141" s="1">
        <f t="shared" si="16"/>
        <v>34.4</v>
      </c>
      <c r="I141" s="1"/>
      <c r="J141" s="1"/>
      <c r="K141" s="6">
        <v>84.4</v>
      </c>
      <c r="L141" s="4">
        <f t="shared" si="14"/>
        <v>50.64</v>
      </c>
      <c r="M141" s="4">
        <f t="shared" si="15"/>
        <v>85.039999999999992</v>
      </c>
      <c r="N141" s="13" t="s">
        <v>374</v>
      </c>
    </row>
    <row r="142" spans="1:14" s="2" customFormat="1" ht="24.95" customHeight="1">
      <c r="A142" s="1" t="s">
        <v>330</v>
      </c>
      <c r="B142" s="1" t="s">
        <v>331</v>
      </c>
      <c r="C142" s="1" t="s">
        <v>363</v>
      </c>
      <c r="D142" s="1" t="s">
        <v>325</v>
      </c>
      <c r="E142" s="1" t="s">
        <v>326</v>
      </c>
      <c r="F142" s="1">
        <v>1</v>
      </c>
      <c r="G142" s="1">
        <v>91</v>
      </c>
      <c r="H142" s="1">
        <f t="shared" si="16"/>
        <v>36.4</v>
      </c>
      <c r="I142" s="1"/>
      <c r="J142" s="1"/>
      <c r="K142" s="6" t="s">
        <v>371</v>
      </c>
      <c r="L142" s="4"/>
      <c r="M142" s="4"/>
      <c r="N142" s="12"/>
    </row>
    <row r="143" spans="1:14" s="2" customFormat="1" ht="24.95" customHeight="1">
      <c r="A143" s="1" t="s">
        <v>333</v>
      </c>
      <c r="B143" s="1" t="s">
        <v>334</v>
      </c>
      <c r="C143" s="1" t="s">
        <v>363</v>
      </c>
      <c r="D143" s="1" t="s">
        <v>325</v>
      </c>
      <c r="E143" s="1" t="s">
        <v>326</v>
      </c>
      <c r="F143" s="1">
        <v>1</v>
      </c>
      <c r="G143" s="1">
        <v>90</v>
      </c>
      <c r="H143" s="1">
        <f t="shared" si="16"/>
        <v>36</v>
      </c>
      <c r="I143" s="1"/>
      <c r="J143" s="1"/>
      <c r="K143" s="6" t="s">
        <v>371</v>
      </c>
      <c r="L143" s="4"/>
      <c r="M143" s="4"/>
      <c r="N143" s="12"/>
    </row>
    <row r="144" spans="1:14" s="2" customFormat="1" ht="24.95" customHeight="1">
      <c r="A144" s="1" t="s">
        <v>339</v>
      </c>
      <c r="B144" s="1" t="s">
        <v>340</v>
      </c>
      <c r="C144" s="1" t="s">
        <v>363</v>
      </c>
      <c r="D144" s="1" t="s">
        <v>337</v>
      </c>
      <c r="E144" s="1" t="s">
        <v>338</v>
      </c>
      <c r="F144" s="1">
        <v>1</v>
      </c>
      <c r="G144" s="1">
        <v>80</v>
      </c>
      <c r="H144" s="1">
        <f t="shared" si="16"/>
        <v>32</v>
      </c>
      <c r="I144" s="1"/>
      <c r="J144" s="1"/>
      <c r="K144" s="6">
        <v>83.4</v>
      </c>
      <c r="L144" s="4">
        <f>K144*0.6</f>
        <v>50.04</v>
      </c>
      <c r="M144" s="4">
        <f>H144+L144</f>
        <v>82.039999999999992</v>
      </c>
      <c r="N144" s="13" t="s">
        <v>374</v>
      </c>
    </row>
    <row r="145" spans="1:14" s="2" customFormat="1" ht="24.95" customHeight="1">
      <c r="A145" s="1" t="s">
        <v>335</v>
      </c>
      <c r="B145" s="1" t="s">
        <v>336</v>
      </c>
      <c r="C145" s="1" t="s">
        <v>363</v>
      </c>
      <c r="D145" s="1" t="s">
        <v>337</v>
      </c>
      <c r="E145" s="1" t="s">
        <v>338</v>
      </c>
      <c r="F145" s="1">
        <v>1</v>
      </c>
      <c r="G145" s="1">
        <v>76</v>
      </c>
      <c r="H145" s="1">
        <f t="shared" si="16"/>
        <v>30.400000000000002</v>
      </c>
      <c r="I145" s="1"/>
      <c r="J145" s="1"/>
      <c r="K145" s="6">
        <v>76.599999999999994</v>
      </c>
      <c r="L145" s="4">
        <f>K145*0.6</f>
        <v>45.959999999999994</v>
      </c>
      <c r="M145" s="4">
        <f>H145+L145</f>
        <v>76.36</v>
      </c>
      <c r="N145" s="12"/>
    </row>
    <row r="146" spans="1:14" s="2" customFormat="1" ht="24.95" customHeight="1">
      <c r="A146" s="1" t="s">
        <v>341</v>
      </c>
      <c r="B146" s="1" t="s">
        <v>342</v>
      </c>
      <c r="C146" s="1" t="s">
        <v>363</v>
      </c>
      <c r="D146" s="1" t="s">
        <v>337</v>
      </c>
      <c r="E146" s="1" t="s">
        <v>338</v>
      </c>
      <c r="F146" s="1">
        <v>1</v>
      </c>
      <c r="G146" s="1">
        <v>81</v>
      </c>
      <c r="H146" s="1">
        <f t="shared" si="16"/>
        <v>32.4</v>
      </c>
      <c r="I146" s="1"/>
      <c r="J146" s="1"/>
      <c r="K146" s="6" t="s">
        <v>371</v>
      </c>
      <c r="L146" s="4"/>
      <c r="M146" s="4"/>
      <c r="N146" s="12"/>
    </row>
    <row r="147" spans="1:14" s="2" customFormat="1" ht="24.95" customHeight="1">
      <c r="A147" s="1" t="s">
        <v>345</v>
      </c>
      <c r="B147" s="1" t="s">
        <v>346</v>
      </c>
      <c r="C147" s="1" t="s">
        <v>363</v>
      </c>
      <c r="D147" s="1" t="s">
        <v>343</v>
      </c>
      <c r="E147" s="1" t="s">
        <v>344</v>
      </c>
      <c r="F147" s="1">
        <v>1</v>
      </c>
      <c r="G147" s="1">
        <v>74</v>
      </c>
      <c r="H147" s="1">
        <f t="shared" ref="H147:H152" si="17">G147*0.3</f>
        <v>22.2</v>
      </c>
      <c r="I147" s="1">
        <v>78</v>
      </c>
      <c r="J147" s="1">
        <f t="shared" ref="J147:J152" si="18">I147*0.4</f>
        <v>31.200000000000003</v>
      </c>
      <c r="K147" s="6">
        <v>86.8</v>
      </c>
      <c r="L147" s="4">
        <f t="shared" ref="L147:L152" si="19">K147*0.3</f>
        <v>26.04</v>
      </c>
      <c r="M147" s="4">
        <f t="shared" ref="M147:M152" si="20">H147+J147+L147</f>
        <v>79.44</v>
      </c>
      <c r="N147" s="13" t="s">
        <v>374</v>
      </c>
    </row>
    <row r="148" spans="1:14" s="2" customFormat="1" ht="24.95" customHeight="1">
      <c r="A148" s="1" t="s">
        <v>349</v>
      </c>
      <c r="B148" s="1" t="s">
        <v>350</v>
      </c>
      <c r="C148" s="1" t="s">
        <v>363</v>
      </c>
      <c r="D148" s="1" t="s">
        <v>343</v>
      </c>
      <c r="E148" s="1" t="s">
        <v>344</v>
      </c>
      <c r="F148" s="1">
        <v>1</v>
      </c>
      <c r="G148" s="1">
        <v>77</v>
      </c>
      <c r="H148" s="1">
        <f t="shared" si="17"/>
        <v>23.099999999999998</v>
      </c>
      <c r="I148" s="1">
        <v>73.33</v>
      </c>
      <c r="J148" s="1">
        <f t="shared" si="18"/>
        <v>29.332000000000001</v>
      </c>
      <c r="K148" s="6">
        <v>81.599999999999994</v>
      </c>
      <c r="L148" s="4">
        <f t="shared" si="19"/>
        <v>24.479999999999997</v>
      </c>
      <c r="M148" s="4">
        <f t="shared" si="20"/>
        <v>76.912000000000006</v>
      </c>
      <c r="N148" s="12"/>
    </row>
    <row r="149" spans="1:14" s="2" customFormat="1" ht="24.95" customHeight="1">
      <c r="A149" s="1" t="s">
        <v>347</v>
      </c>
      <c r="B149" s="1" t="s">
        <v>348</v>
      </c>
      <c r="C149" s="1" t="s">
        <v>363</v>
      </c>
      <c r="D149" s="1" t="s">
        <v>343</v>
      </c>
      <c r="E149" s="1" t="s">
        <v>344</v>
      </c>
      <c r="F149" s="1">
        <v>1</v>
      </c>
      <c r="G149" s="1">
        <v>66</v>
      </c>
      <c r="H149" s="1">
        <f t="shared" si="17"/>
        <v>19.8</v>
      </c>
      <c r="I149" s="1">
        <v>60.77</v>
      </c>
      <c r="J149" s="1">
        <f t="shared" si="18"/>
        <v>24.308000000000003</v>
      </c>
      <c r="K149" s="6">
        <v>72.2</v>
      </c>
      <c r="L149" s="4">
        <f t="shared" si="19"/>
        <v>21.66</v>
      </c>
      <c r="M149" s="4">
        <f t="shared" si="20"/>
        <v>65.768000000000001</v>
      </c>
      <c r="N149" s="12"/>
    </row>
    <row r="150" spans="1:14" s="2" customFormat="1" ht="24.95" customHeight="1">
      <c r="A150" s="1" t="s">
        <v>355</v>
      </c>
      <c r="B150" s="1" t="s">
        <v>356</v>
      </c>
      <c r="C150" s="1" t="s">
        <v>363</v>
      </c>
      <c r="D150" s="1" t="s">
        <v>327</v>
      </c>
      <c r="E150" s="1" t="s">
        <v>328</v>
      </c>
      <c r="F150" s="1">
        <v>1</v>
      </c>
      <c r="G150" s="1">
        <v>73</v>
      </c>
      <c r="H150" s="1">
        <f t="shared" si="17"/>
        <v>21.9</v>
      </c>
      <c r="I150" s="1">
        <v>91.7</v>
      </c>
      <c r="J150" s="1">
        <f t="shared" si="18"/>
        <v>36.68</v>
      </c>
      <c r="K150" s="6">
        <v>76</v>
      </c>
      <c r="L150" s="4">
        <f t="shared" si="19"/>
        <v>22.8</v>
      </c>
      <c r="M150" s="4">
        <f t="shared" si="20"/>
        <v>81.38</v>
      </c>
      <c r="N150" s="13" t="s">
        <v>374</v>
      </c>
    </row>
    <row r="151" spans="1:14" s="2" customFormat="1" ht="24.95" customHeight="1">
      <c r="A151" s="1" t="s">
        <v>353</v>
      </c>
      <c r="B151" s="1" t="s">
        <v>354</v>
      </c>
      <c r="C151" s="1" t="s">
        <v>363</v>
      </c>
      <c r="D151" s="1" t="s">
        <v>327</v>
      </c>
      <c r="E151" s="1" t="s">
        <v>328</v>
      </c>
      <c r="F151" s="1">
        <v>1</v>
      </c>
      <c r="G151" s="1">
        <v>73</v>
      </c>
      <c r="H151" s="1">
        <f t="shared" si="17"/>
        <v>21.9</v>
      </c>
      <c r="I151" s="1">
        <v>88.3</v>
      </c>
      <c r="J151" s="1">
        <f t="shared" si="18"/>
        <v>35.32</v>
      </c>
      <c r="K151" s="6">
        <v>76.8</v>
      </c>
      <c r="L151" s="4">
        <f t="shared" si="19"/>
        <v>23.04</v>
      </c>
      <c r="M151" s="4">
        <f t="shared" si="20"/>
        <v>80.259999999999991</v>
      </c>
      <c r="N151" s="12"/>
    </row>
    <row r="152" spans="1:14" s="2" customFormat="1" ht="24.95" customHeight="1">
      <c r="A152" s="1" t="s">
        <v>351</v>
      </c>
      <c r="B152" s="1" t="s">
        <v>352</v>
      </c>
      <c r="C152" s="1" t="s">
        <v>363</v>
      </c>
      <c r="D152" s="1" t="s">
        <v>327</v>
      </c>
      <c r="E152" s="1" t="s">
        <v>328</v>
      </c>
      <c r="F152" s="1">
        <v>1</v>
      </c>
      <c r="G152" s="1">
        <v>69.5</v>
      </c>
      <c r="H152" s="1">
        <f t="shared" si="17"/>
        <v>20.849999999999998</v>
      </c>
      <c r="I152" s="1">
        <v>84.3</v>
      </c>
      <c r="J152" s="1">
        <f t="shared" si="18"/>
        <v>33.72</v>
      </c>
      <c r="K152" s="6">
        <v>77</v>
      </c>
      <c r="L152" s="4">
        <f t="shared" si="19"/>
        <v>23.099999999999998</v>
      </c>
      <c r="M152" s="4">
        <f t="shared" si="20"/>
        <v>77.669999999999987</v>
      </c>
      <c r="N152" s="12"/>
    </row>
  </sheetData>
  <sortState ref="A4:M152">
    <sortCondition ref="D4:D152"/>
    <sortCondition descending="1" ref="M4:M152"/>
  </sortState>
  <mergeCells count="1">
    <mergeCell ref="A2:N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2022-06-13T02:18:00Z</dcterms:created>
  <dcterms:modified xsi:type="dcterms:W3CDTF">2022-08-29T02:35:21Z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1A26FF5AC4B84084B33CD5DEE118D987</vt:lpwstr>
  </property>
  <property fmtid="{D5CDD505-2E9C-101B-9397-08002B2CF9AE}" pid="3" name="KSOProductBuildVer">
    <vt:lpwstr>2052-11.1.0.11744</vt:lpwstr>
  </property>
</Properties>
</file>