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0" sheetId="1" r:id="rId1"/>
  </sheets>
  <definedNames>
    <definedName name="_xlnm._FilterDatabase" localSheetId="0" hidden="1">Sheet0!$A$2:$O$41</definedName>
    <definedName name="_xlnm.Print_Titles" localSheetId="0">Sheet0!$1:$2</definedName>
  </definedNames>
  <calcPr calcId="144525"/>
</workbook>
</file>

<file path=xl/sharedStrings.xml><?xml version="1.0" encoding="utf-8"?>
<sst xmlns="http://schemas.openxmlformats.org/spreadsheetml/2006/main" count="120">
  <si>
    <t>新疆体育职业技术学院入闱面试人员总成绩及进入体检环节人员名单</t>
  </si>
  <si>
    <t>序号</t>
  </si>
  <si>
    <t>姓名</t>
  </si>
  <si>
    <t>报考岗位代码</t>
  </si>
  <si>
    <t>性别</t>
  </si>
  <si>
    <t>民族</t>
  </si>
  <si>
    <t>学历</t>
  </si>
  <si>
    <t>特殊情况</t>
  </si>
  <si>
    <t>笔试成绩</t>
  </si>
  <si>
    <t>笔试成绩
比例分</t>
  </si>
  <si>
    <t>面试成绩</t>
  </si>
  <si>
    <t>面试成绩
比例分</t>
  </si>
  <si>
    <t>总成绩</t>
  </si>
  <si>
    <t>名次</t>
  </si>
  <si>
    <t>是否进入体检</t>
  </si>
  <si>
    <t>备注</t>
  </si>
  <si>
    <t>1</t>
  </si>
  <si>
    <t>米热阿迪力·卡米力</t>
  </si>
  <si>
    <t>1001</t>
  </si>
  <si>
    <t>男</t>
  </si>
  <si>
    <t>维吾尔族</t>
  </si>
  <si>
    <t>研究生</t>
  </si>
  <si>
    <t>无</t>
  </si>
  <si>
    <t>2</t>
  </si>
  <si>
    <t>叶森别克·白山</t>
  </si>
  <si>
    <t>哈萨克族</t>
  </si>
  <si>
    <t>本科</t>
  </si>
  <si>
    <t>3</t>
  </si>
  <si>
    <t>努尔艾力·努尔艾合麦提</t>
  </si>
  <si>
    <t>4</t>
  </si>
  <si>
    <t>董小霞</t>
  </si>
  <si>
    <t>女</t>
  </si>
  <si>
    <t>汉  族</t>
  </si>
  <si>
    <t>5</t>
  </si>
  <si>
    <t>买来·哈德力别克</t>
  </si>
  <si>
    <t>第三名</t>
  </si>
  <si>
    <t>是</t>
  </si>
  <si>
    <t>6</t>
  </si>
  <si>
    <t>王林坤</t>
  </si>
  <si>
    <t>第二名</t>
  </si>
  <si>
    <t>7</t>
  </si>
  <si>
    <t>卡地登·哈斯木</t>
  </si>
  <si>
    <t>第一名</t>
  </si>
  <si>
    <t>8</t>
  </si>
  <si>
    <t>阿不都沙来木·沙迪克</t>
  </si>
  <si>
    <t>9</t>
  </si>
  <si>
    <t>杨  倢</t>
  </si>
  <si>
    <t>蒙古族</t>
  </si>
  <si>
    <t>10</t>
  </si>
  <si>
    <t>朱  梅</t>
  </si>
  <si>
    <t>1002</t>
  </si>
  <si>
    <t>11</t>
  </si>
  <si>
    <t>刘大权</t>
  </si>
  <si>
    <t>大学生服务
西部计划志愿者</t>
  </si>
  <si>
    <t>12</t>
  </si>
  <si>
    <t>李隆业</t>
  </si>
  <si>
    <t>13</t>
  </si>
  <si>
    <t>张文泰</t>
  </si>
  <si>
    <t>1003</t>
  </si>
  <si>
    <t>14</t>
  </si>
  <si>
    <t>古丽米热·艾合买提</t>
  </si>
  <si>
    <t>15</t>
  </si>
  <si>
    <t>付晓雲</t>
  </si>
  <si>
    <t>硕士</t>
  </si>
  <si>
    <t>16</t>
  </si>
  <si>
    <t>乌英格</t>
  </si>
  <si>
    <t>1005</t>
  </si>
  <si>
    <t>17</t>
  </si>
  <si>
    <t>谭雪芸</t>
  </si>
  <si>
    <t>18</t>
  </si>
  <si>
    <t>孜亚达木·阿布拉</t>
  </si>
  <si>
    <t>19</t>
  </si>
  <si>
    <t>衣力亚尔·吐尔洪</t>
  </si>
  <si>
    <t>1006</t>
  </si>
  <si>
    <t>20</t>
  </si>
  <si>
    <t>赵明明</t>
  </si>
  <si>
    <t>21</t>
  </si>
  <si>
    <t>玛尔孜亚·木拉提</t>
  </si>
  <si>
    <t>22</t>
  </si>
  <si>
    <t>穆耶赛尔·穆塔力甫</t>
  </si>
  <si>
    <t>23</t>
  </si>
  <si>
    <t>何发娟</t>
  </si>
  <si>
    <t>第五名</t>
  </si>
  <si>
    <t>24</t>
  </si>
  <si>
    <t>毛金全</t>
  </si>
  <si>
    <t>彝  族</t>
  </si>
  <si>
    <t>25</t>
  </si>
  <si>
    <t>艾丽米兰·艾合买提</t>
  </si>
  <si>
    <t>26</t>
  </si>
  <si>
    <t>陈新田</t>
  </si>
  <si>
    <t>27</t>
  </si>
  <si>
    <t>玛依努尔·买买提</t>
  </si>
  <si>
    <t>28</t>
  </si>
  <si>
    <t>洪德孜</t>
  </si>
  <si>
    <t>29</t>
  </si>
  <si>
    <t>如比亚·阿斯哈特拜</t>
  </si>
  <si>
    <t>30</t>
  </si>
  <si>
    <t>阿克那扎·阿汗</t>
  </si>
  <si>
    <t>第四名</t>
  </si>
  <si>
    <t>31</t>
  </si>
  <si>
    <t>赛丽曼·哈布丹</t>
  </si>
  <si>
    <t>32</t>
  </si>
  <si>
    <t>冶  荣</t>
  </si>
  <si>
    <t>回  族</t>
  </si>
  <si>
    <t>33</t>
  </si>
  <si>
    <t>邢梦梦</t>
  </si>
  <si>
    <t>34</t>
  </si>
  <si>
    <t>地力夏提·艾克拜尔</t>
  </si>
  <si>
    <t>1007</t>
  </si>
  <si>
    <t>35</t>
  </si>
  <si>
    <t>布威麦尔耶姆·艾力</t>
  </si>
  <si>
    <t>36</t>
  </si>
  <si>
    <t>苏比·艾尼瓦尔</t>
  </si>
  <si>
    <t>37</t>
  </si>
  <si>
    <t>杨雪莹</t>
  </si>
  <si>
    <t>38</t>
  </si>
  <si>
    <t>蔡艳红</t>
  </si>
  <si>
    <t>39</t>
  </si>
  <si>
    <t>任战龙</t>
  </si>
  <si>
    <r>
      <rPr>
        <b/>
        <sz val="14"/>
        <rFont val="宋体"/>
        <charset val="134"/>
      </rPr>
      <t>注：总成绩计算方法
管理岗位</t>
    </r>
    <r>
      <rPr>
        <b/>
        <sz val="14"/>
        <rFont val="Arial"/>
        <charset val="134"/>
      </rPr>
      <t>(1006</t>
    </r>
    <r>
      <rPr>
        <b/>
        <sz val="14"/>
        <rFont val="宋体"/>
        <charset val="134"/>
      </rPr>
      <t>、</t>
    </r>
    <r>
      <rPr>
        <b/>
        <sz val="14"/>
        <rFont val="Arial"/>
        <charset val="134"/>
      </rPr>
      <t>1007)</t>
    </r>
    <r>
      <rPr>
        <b/>
        <sz val="14"/>
        <rFont val="宋体"/>
        <charset val="134"/>
      </rPr>
      <t>：笔试成绩×</t>
    </r>
    <r>
      <rPr>
        <b/>
        <sz val="14"/>
        <rFont val="Arial"/>
        <charset val="134"/>
      </rPr>
      <t>50%+</t>
    </r>
    <r>
      <rPr>
        <b/>
        <sz val="14"/>
        <rFont val="宋体"/>
        <charset val="134"/>
      </rPr>
      <t>面试成绩×</t>
    </r>
    <r>
      <rPr>
        <b/>
        <sz val="14"/>
        <rFont val="Arial"/>
        <charset val="134"/>
      </rPr>
      <t>50%=</t>
    </r>
    <r>
      <rPr>
        <b/>
        <sz val="14"/>
        <rFont val="宋体"/>
        <charset val="134"/>
      </rPr>
      <t>总成绩
专业技术岗位（</t>
    </r>
    <r>
      <rPr>
        <b/>
        <sz val="14"/>
        <rFont val="Arial"/>
        <charset val="134"/>
      </rPr>
      <t>1001</t>
    </r>
    <r>
      <rPr>
        <b/>
        <sz val="14"/>
        <rFont val="宋体"/>
        <charset val="134"/>
      </rPr>
      <t>、</t>
    </r>
    <r>
      <rPr>
        <b/>
        <sz val="14"/>
        <rFont val="Arial"/>
        <charset val="134"/>
      </rPr>
      <t>1002</t>
    </r>
    <r>
      <rPr>
        <b/>
        <sz val="14"/>
        <rFont val="宋体"/>
        <charset val="134"/>
      </rPr>
      <t>、</t>
    </r>
    <r>
      <rPr>
        <b/>
        <sz val="14"/>
        <rFont val="Arial"/>
        <charset val="134"/>
      </rPr>
      <t>1003</t>
    </r>
    <r>
      <rPr>
        <b/>
        <sz val="14"/>
        <rFont val="宋体"/>
        <charset val="134"/>
      </rPr>
      <t>、</t>
    </r>
    <r>
      <rPr>
        <b/>
        <sz val="14"/>
        <rFont val="Arial"/>
        <charset val="134"/>
      </rPr>
      <t>1005</t>
    </r>
    <r>
      <rPr>
        <b/>
        <sz val="14"/>
        <rFont val="宋体"/>
        <charset val="134"/>
      </rPr>
      <t>）：笔试成绩×</t>
    </r>
    <r>
      <rPr>
        <b/>
        <sz val="14"/>
        <rFont val="Arial"/>
        <charset val="134"/>
      </rPr>
      <t>40%+</t>
    </r>
    <r>
      <rPr>
        <b/>
        <sz val="14"/>
        <rFont val="宋体"/>
        <charset val="134"/>
      </rPr>
      <t>面试成绩×</t>
    </r>
    <r>
      <rPr>
        <b/>
        <sz val="14"/>
        <rFont val="Arial"/>
        <charset val="134"/>
      </rPr>
      <t>60%=</t>
    </r>
    <r>
      <rPr>
        <b/>
        <sz val="14"/>
        <rFont val="宋体"/>
        <charset val="134"/>
      </rPr>
      <t xml:space="preserve">总成绩
</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</si>
</sst>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176" formatCode="0.00_);[Red]\(0.00\)"/>
    <numFmt numFmtId="44" formatCode="_ &quot;￥&quot;* #,##0.00_ ;_ &quot;￥&quot;* \-#,##0.00_ ;_ &quot;￥&quot;* &quot;-&quot;??_ ;_ @_ "/>
  </numFmts>
  <fonts count="29">
    <font>
      <sz val="10"/>
      <name val="Arial"/>
      <charset val="134"/>
    </font>
    <font>
      <b/>
      <sz val="10"/>
      <name val="Arial"/>
      <charset val="134"/>
    </font>
    <font>
      <b/>
      <sz val="14"/>
      <name val="Arial"/>
      <charset val="134"/>
    </font>
    <font>
      <b/>
      <sz val="18"/>
      <name val="宋体"/>
      <charset val="134"/>
    </font>
    <font>
      <b/>
      <sz val="10"/>
      <color theme="1"/>
      <name val="宋体"/>
      <charset val="134"/>
      <scheme val="minor"/>
    </font>
    <font>
      <sz val="10"/>
      <color theme="1"/>
      <name val="宋体"/>
      <charset val="134"/>
      <scheme val="minor"/>
    </font>
    <font>
      <b/>
      <sz val="10"/>
      <name val="宋体"/>
      <charset val="134"/>
    </font>
    <font>
      <sz val="1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4"/>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8" fillId="0" borderId="0" applyFont="0" applyFill="0" applyBorder="0" applyAlignment="0" applyProtection="0">
      <alignment vertical="center"/>
    </xf>
    <xf numFmtId="0" fontId="9" fillId="18" borderId="0" applyNumberFormat="0" applyBorder="0" applyAlignment="0" applyProtection="0">
      <alignment vertical="center"/>
    </xf>
    <xf numFmtId="0" fontId="24" fillId="16" borderId="10"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7" borderId="0" applyNumberFormat="0" applyBorder="0" applyAlignment="0" applyProtection="0">
      <alignment vertical="center"/>
    </xf>
    <xf numFmtId="0" fontId="13" fillId="4" borderId="0" applyNumberFormat="0" applyBorder="0" applyAlignment="0" applyProtection="0">
      <alignment vertical="center"/>
    </xf>
    <xf numFmtId="43" fontId="8" fillId="0" borderId="0" applyFont="0" applyFill="0" applyBorder="0" applyAlignment="0" applyProtection="0">
      <alignment vertical="center"/>
    </xf>
    <xf numFmtId="0" fontId="17" fillId="20" borderId="0" applyNumberFormat="0" applyBorder="0" applyAlignment="0" applyProtection="0">
      <alignment vertical="center"/>
    </xf>
    <xf numFmtId="0" fontId="22" fillId="0" borderId="0" applyNumberFormat="0" applyFill="0" applyBorder="0" applyAlignment="0" applyProtection="0">
      <alignment vertical="center"/>
    </xf>
    <xf numFmtId="9" fontId="8" fillId="0" borderId="0" applyFont="0" applyFill="0" applyBorder="0" applyAlignment="0" applyProtection="0">
      <alignment vertical="center"/>
    </xf>
    <xf numFmtId="0" fontId="12" fillId="0" borderId="0" applyNumberFormat="0" applyFill="0" applyBorder="0" applyAlignment="0" applyProtection="0">
      <alignment vertical="center"/>
    </xf>
    <xf numFmtId="0" fontId="8" fillId="11" borderId="7" applyNumberFormat="0" applyFont="0" applyAlignment="0" applyProtection="0">
      <alignment vertical="center"/>
    </xf>
    <xf numFmtId="0" fontId="17" fillId="15"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5" applyNumberFormat="0" applyFill="0" applyAlignment="0" applyProtection="0">
      <alignment vertical="center"/>
    </xf>
    <xf numFmtId="0" fontId="15" fillId="0" borderId="5" applyNumberFormat="0" applyFill="0" applyAlignment="0" applyProtection="0">
      <alignment vertical="center"/>
    </xf>
    <xf numFmtId="0" fontId="17" fillId="19" borderId="0" applyNumberFormat="0" applyBorder="0" applyAlignment="0" applyProtection="0">
      <alignment vertical="center"/>
    </xf>
    <xf numFmtId="0" fontId="11" fillId="0" borderId="9" applyNumberFormat="0" applyFill="0" applyAlignment="0" applyProtection="0">
      <alignment vertical="center"/>
    </xf>
    <xf numFmtId="0" fontId="17" fillId="22" borderId="0" applyNumberFormat="0" applyBorder="0" applyAlignment="0" applyProtection="0">
      <alignment vertical="center"/>
    </xf>
    <xf numFmtId="0" fontId="18" fillId="10" borderId="6" applyNumberFormat="0" applyAlignment="0" applyProtection="0">
      <alignment vertical="center"/>
    </xf>
    <xf numFmtId="0" fontId="25" fillId="10" borderId="10" applyNumberFormat="0" applyAlignment="0" applyProtection="0">
      <alignment vertical="center"/>
    </xf>
    <xf numFmtId="0" fontId="14" fillId="6" borderId="4" applyNumberFormat="0" applyAlignment="0" applyProtection="0">
      <alignment vertical="center"/>
    </xf>
    <xf numFmtId="0" fontId="9" fillId="23" borderId="0" applyNumberFormat="0" applyBorder="0" applyAlignment="0" applyProtection="0">
      <alignment vertical="center"/>
    </xf>
    <xf numFmtId="0" fontId="17" fillId="13" borderId="0" applyNumberFormat="0" applyBorder="0" applyAlignment="0" applyProtection="0">
      <alignment vertical="center"/>
    </xf>
    <xf numFmtId="0" fontId="26" fillId="0" borderId="11" applyNumberFormat="0" applyFill="0" applyAlignment="0" applyProtection="0">
      <alignment vertical="center"/>
    </xf>
    <xf numFmtId="0" fontId="20" fillId="0" borderId="8" applyNumberFormat="0" applyFill="0" applyAlignment="0" applyProtection="0">
      <alignment vertical="center"/>
    </xf>
    <xf numFmtId="0" fontId="27" fillId="26" borderId="0" applyNumberFormat="0" applyBorder="0" applyAlignment="0" applyProtection="0">
      <alignment vertical="center"/>
    </xf>
    <xf numFmtId="0" fontId="23" fillId="14" borderId="0" applyNumberFormat="0" applyBorder="0" applyAlignment="0" applyProtection="0">
      <alignment vertical="center"/>
    </xf>
    <xf numFmtId="0" fontId="9" fillId="27" borderId="0" applyNumberFormat="0" applyBorder="0" applyAlignment="0" applyProtection="0">
      <alignment vertical="center"/>
    </xf>
    <xf numFmtId="0" fontId="17" fillId="9"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9" fillId="24" borderId="0" applyNumberFormat="0" applyBorder="0" applyAlignment="0" applyProtection="0">
      <alignment vertical="center"/>
    </xf>
    <xf numFmtId="0" fontId="9" fillId="2" borderId="0" applyNumberFormat="0" applyBorder="0" applyAlignment="0" applyProtection="0">
      <alignment vertical="center"/>
    </xf>
    <xf numFmtId="0" fontId="17" fillId="28" borderId="0" applyNumberFormat="0" applyBorder="0" applyAlignment="0" applyProtection="0">
      <alignment vertical="center"/>
    </xf>
    <xf numFmtId="0" fontId="9"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9" fillId="32" borderId="0" applyNumberFormat="0" applyBorder="0" applyAlignment="0" applyProtection="0">
      <alignment vertical="center"/>
    </xf>
    <xf numFmtId="0" fontId="17" fillId="21" borderId="0" applyNumberFormat="0" applyBorder="0" applyAlignment="0" applyProtection="0">
      <alignment vertical="center"/>
    </xf>
  </cellStyleXfs>
  <cellXfs count="20">
    <xf numFmtId="0" fontId="0" fillId="0" borderId="0" xfId="0"/>
    <xf numFmtId="0" fontId="1" fillId="0" borderId="0" xfId="0" applyFont="1"/>
    <xf numFmtId="0" fontId="1" fillId="0" borderId="0" xfId="0" applyFont="1" applyAlignment="1">
      <alignment horizontal="center" vertical="center" wrapText="1"/>
    </xf>
    <xf numFmtId="0" fontId="2" fillId="0" borderId="0" xfId="0" applyFont="1"/>
    <xf numFmtId="0" fontId="0" fillId="0" borderId="0" xfId="0" applyAlignment="1">
      <alignment wrapText="1"/>
    </xf>
    <xf numFmtId="176" fontId="0" fillId="0" borderId="0" xfId="0" applyNumberFormat="1"/>
    <xf numFmtId="176" fontId="0" fillId="0" borderId="0" xfId="0" applyNumberFormat="1" applyAlignment="1">
      <alignment wrapText="1"/>
    </xf>
    <xf numFmtId="0" fontId="0" fillId="0" borderId="0" xfId="0" applyAlignment="1">
      <alignment horizontal="center" vertical="center" wrapText="1"/>
    </xf>
    <xf numFmtId="0" fontId="3" fillId="0" borderId="1" xfId="0" applyFont="1" applyBorder="1" applyAlignment="1">
      <alignment horizontal="center" vertical="center"/>
    </xf>
    <xf numFmtId="49"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0" fontId="2" fillId="0" borderId="3" xfId="0" applyFont="1" applyBorder="1" applyAlignment="1">
      <alignment horizontal="left" wrapText="1"/>
    </xf>
    <xf numFmtId="0" fontId="0" fillId="0" borderId="0" xfId="0" applyAlignment="1"/>
    <xf numFmtId="0" fontId="6" fillId="0" borderId="2" xfId="0" applyFont="1" applyBorder="1" applyAlignment="1">
      <alignment horizontal="center" vertical="center" wrapText="1"/>
    </xf>
    <xf numFmtId="176" fontId="5" fillId="0"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3"/>
  <sheetViews>
    <sheetView tabSelected="1" workbookViewId="0">
      <pane ySplit="2" topLeftCell="A17" activePane="bottomLeft" state="frozen"/>
      <selection/>
      <selection pane="bottomLeft" activeCell="G20" sqref="G20"/>
    </sheetView>
  </sheetViews>
  <sheetFormatPr defaultColWidth="9" defaultRowHeight="12.75"/>
  <cols>
    <col min="1" max="1" width="5.57142857142857" customWidth="1"/>
    <col min="2" max="2" width="23.4285714285714" customWidth="1"/>
    <col min="3" max="3" width="9" style="4" customWidth="1"/>
    <col min="4" max="4" width="6.71428571428571" customWidth="1"/>
    <col min="7" max="7" width="14.2857142857143" customWidth="1"/>
    <col min="8" max="8" width="11.2857142857143" style="5" customWidth="1"/>
    <col min="9" max="9" width="11" style="6" customWidth="1"/>
    <col min="10" max="10" width="13.2857142857143" style="5" customWidth="1"/>
    <col min="11" max="11" width="10.7142857142857" style="6" customWidth="1"/>
    <col min="12" max="12" width="10.5714285714286" style="5" customWidth="1"/>
    <col min="13" max="13" width="9.14285714285714" style="7" customWidth="1"/>
    <col min="14" max="15" width="9.14285714285714" style="7"/>
  </cols>
  <sheetData>
    <row r="1" s="1" customFormat="1" ht="24" customHeight="1" spans="1:15">
      <c r="A1" s="8" t="s">
        <v>0</v>
      </c>
      <c r="B1" s="8"/>
      <c r="C1" s="8"/>
      <c r="D1" s="8"/>
      <c r="E1" s="8"/>
      <c r="F1" s="8"/>
      <c r="G1" s="8"/>
      <c r="H1" s="8"/>
      <c r="I1" s="8"/>
      <c r="J1" s="8"/>
      <c r="K1" s="8"/>
      <c r="L1" s="8"/>
      <c r="M1" s="8"/>
      <c r="N1" s="8"/>
      <c r="O1" s="8"/>
    </row>
    <row r="2" s="2" customFormat="1" ht="35.25" customHeight="1" spans="1:15">
      <c r="A2" s="9" t="s">
        <v>1</v>
      </c>
      <c r="B2" s="9" t="s">
        <v>2</v>
      </c>
      <c r="C2" s="9" t="s">
        <v>3</v>
      </c>
      <c r="D2" s="9" t="s">
        <v>4</v>
      </c>
      <c r="E2" s="9" t="s">
        <v>5</v>
      </c>
      <c r="F2" s="9" t="s">
        <v>6</v>
      </c>
      <c r="G2" s="9" t="s">
        <v>7</v>
      </c>
      <c r="H2" s="10" t="s">
        <v>8</v>
      </c>
      <c r="I2" s="10" t="s">
        <v>9</v>
      </c>
      <c r="J2" s="10" t="s">
        <v>10</v>
      </c>
      <c r="K2" s="10" t="s">
        <v>11</v>
      </c>
      <c r="L2" s="10" t="s">
        <v>12</v>
      </c>
      <c r="M2" s="16" t="s">
        <v>13</v>
      </c>
      <c r="N2" s="16" t="s">
        <v>14</v>
      </c>
      <c r="O2" s="16" t="s">
        <v>15</v>
      </c>
    </row>
    <row r="3" ht="25.15" customHeight="1" spans="1:15">
      <c r="A3" s="11" t="s">
        <v>16</v>
      </c>
      <c r="B3" s="11" t="s">
        <v>17</v>
      </c>
      <c r="C3" s="12" t="s">
        <v>18</v>
      </c>
      <c r="D3" s="11" t="s">
        <v>19</v>
      </c>
      <c r="E3" s="11" t="s">
        <v>20</v>
      </c>
      <c r="F3" s="11" t="s">
        <v>21</v>
      </c>
      <c r="G3" s="11" t="s">
        <v>22</v>
      </c>
      <c r="H3" s="13">
        <v>56</v>
      </c>
      <c r="I3" s="17">
        <f t="shared" ref="I3:I20" si="0">H3*0.4</f>
        <v>22.4</v>
      </c>
      <c r="J3" s="13">
        <v>0</v>
      </c>
      <c r="K3" s="17">
        <f>J3*0.6</f>
        <v>0</v>
      </c>
      <c r="L3" s="13">
        <f>I3+K3</f>
        <v>22.4</v>
      </c>
      <c r="M3" s="18"/>
      <c r="N3" s="18"/>
      <c r="O3" s="19"/>
    </row>
    <row r="4" ht="25.15" customHeight="1" spans="1:15">
      <c r="A4" s="11" t="s">
        <v>23</v>
      </c>
      <c r="B4" s="11" t="s">
        <v>24</v>
      </c>
      <c r="C4" s="12" t="s">
        <v>18</v>
      </c>
      <c r="D4" s="11" t="s">
        <v>19</v>
      </c>
      <c r="E4" s="11" t="s">
        <v>25</v>
      </c>
      <c r="F4" s="11" t="s">
        <v>26</v>
      </c>
      <c r="G4" s="11" t="s">
        <v>22</v>
      </c>
      <c r="H4" s="13">
        <v>57.5</v>
      </c>
      <c r="I4" s="17">
        <f t="shared" si="0"/>
        <v>23</v>
      </c>
      <c r="J4" s="13">
        <v>78.1</v>
      </c>
      <c r="K4" s="17">
        <f>J4*0.6</f>
        <v>46.86</v>
      </c>
      <c r="L4" s="13">
        <f>I4+K4</f>
        <v>69.86</v>
      </c>
      <c r="M4" s="18"/>
      <c r="N4" s="18"/>
      <c r="O4" s="19"/>
    </row>
    <row r="5" ht="25.15" customHeight="1" spans="1:15">
      <c r="A5" s="11" t="s">
        <v>27</v>
      </c>
      <c r="B5" s="11" t="s">
        <v>28</v>
      </c>
      <c r="C5" s="12" t="s">
        <v>18</v>
      </c>
      <c r="D5" s="11" t="s">
        <v>19</v>
      </c>
      <c r="E5" s="11" t="s">
        <v>20</v>
      </c>
      <c r="F5" s="11" t="s">
        <v>26</v>
      </c>
      <c r="G5" s="11" t="s">
        <v>22</v>
      </c>
      <c r="H5" s="13">
        <v>60</v>
      </c>
      <c r="I5" s="17">
        <f t="shared" si="0"/>
        <v>24</v>
      </c>
      <c r="J5" s="13">
        <v>0</v>
      </c>
      <c r="K5" s="17">
        <f t="shared" ref="K5:K20" si="1">J5*0.6</f>
        <v>0</v>
      </c>
      <c r="L5" s="13">
        <f t="shared" ref="L5:L41" si="2">I5+K5</f>
        <v>24</v>
      </c>
      <c r="M5" s="18"/>
      <c r="N5" s="18"/>
      <c r="O5" s="19"/>
    </row>
    <row r="6" ht="25.15" customHeight="1" spans="1:15">
      <c r="A6" s="11" t="s">
        <v>29</v>
      </c>
      <c r="B6" s="11" t="s">
        <v>30</v>
      </c>
      <c r="C6" s="12" t="s">
        <v>18</v>
      </c>
      <c r="D6" s="11" t="s">
        <v>31</v>
      </c>
      <c r="E6" s="11" t="s">
        <v>32</v>
      </c>
      <c r="F6" s="11" t="s">
        <v>26</v>
      </c>
      <c r="G6" s="11" t="s">
        <v>22</v>
      </c>
      <c r="H6" s="13">
        <v>62.25</v>
      </c>
      <c r="I6" s="17">
        <f t="shared" si="0"/>
        <v>24.9</v>
      </c>
      <c r="J6" s="13">
        <v>75.2</v>
      </c>
      <c r="K6" s="17">
        <f t="shared" si="1"/>
        <v>45.12</v>
      </c>
      <c r="L6" s="13">
        <f t="shared" si="2"/>
        <v>70.02</v>
      </c>
      <c r="M6" s="18"/>
      <c r="N6" s="18"/>
      <c r="O6" s="19"/>
    </row>
    <row r="7" ht="25.15" customHeight="1" spans="1:15">
      <c r="A7" s="11" t="s">
        <v>33</v>
      </c>
      <c r="B7" s="11" t="s">
        <v>34</v>
      </c>
      <c r="C7" s="12" t="s">
        <v>18</v>
      </c>
      <c r="D7" s="11" t="s">
        <v>19</v>
      </c>
      <c r="E7" s="11" t="s">
        <v>25</v>
      </c>
      <c r="F7" s="11" t="s">
        <v>26</v>
      </c>
      <c r="G7" s="11" t="s">
        <v>22</v>
      </c>
      <c r="H7" s="13">
        <v>55</v>
      </c>
      <c r="I7" s="17">
        <f t="shared" si="0"/>
        <v>22</v>
      </c>
      <c r="J7" s="13">
        <v>83.8</v>
      </c>
      <c r="K7" s="17">
        <f t="shared" si="1"/>
        <v>50.28</v>
      </c>
      <c r="L7" s="13">
        <f t="shared" si="2"/>
        <v>72.28</v>
      </c>
      <c r="M7" s="18" t="s">
        <v>35</v>
      </c>
      <c r="N7" s="18" t="s">
        <v>36</v>
      </c>
      <c r="O7" s="19"/>
    </row>
    <row r="8" ht="25.15" customHeight="1" spans="1:15">
      <c r="A8" s="11" t="s">
        <v>37</v>
      </c>
      <c r="B8" s="11" t="s">
        <v>38</v>
      </c>
      <c r="C8" s="12" t="s">
        <v>18</v>
      </c>
      <c r="D8" s="11" t="s">
        <v>19</v>
      </c>
      <c r="E8" s="11" t="s">
        <v>32</v>
      </c>
      <c r="F8" s="11" t="s">
        <v>26</v>
      </c>
      <c r="G8" s="11" t="s">
        <v>22</v>
      </c>
      <c r="H8" s="13">
        <v>58</v>
      </c>
      <c r="I8" s="17">
        <f t="shared" si="0"/>
        <v>23.2</v>
      </c>
      <c r="J8" s="13">
        <v>85.3</v>
      </c>
      <c r="K8" s="17">
        <f t="shared" si="1"/>
        <v>51.18</v>
      </c>
      <c r="L8" s="13">
        <f t="shared" si="2"/>
        <v>74.38</v>
      </c>
      <c r="M8" s="18" t="s">
        <v>39</v>
      </c>
      <c r="N8" s="18" t="s">
        <v>36</v>
      </c>
      <c r="O8" s="19"/>
    </row>
    <row r="9" ht="25.15" customHeight="1" spans="1:15">
      <c r="A9" s="11" t="s">
        <v>40</v>
      </c>
      <c r="B9" s="11" t="s">
        <v>41</v>
      </c>
      <c r="C9" s="12" t="s">
        <v>18</v>
      </c>
      <c r="D9" s="11" t="s">
        <v>19</v>
      </c>
      <c r="E9" s="11" t="s">
        <v>20</v>
      </c>
      <c r="F9" s="11" t="s">
        <v>26</v>
      </c>
      <c r="G9" s="11" t="s">
        <v>22</v>
      </c>
      <c r="H9" s="13">
        <v>52.25</v>
      </c>
      <c r="I9" s="17">
        <f t="shared" si="0"/>
        <v>20.9</v>
      </c>
      <c r="J9" s="13">
        <v>92.92</v>
      </c>
      <c r="K9" s="17">
        <f t="shared" si="1"/>
        <v>55.752</v>
      </c>
      <c r="L9" s="13">
        <f t="shared" si="2"/>
        <v>76.652</v>
      </c>
      <c r="M9" s="18" t="s">
        <v>42</v>
      </c>
      <c r="N9" s="18" t="s">
        <v>36</v>
      </c>
      <c r="O9" s="19"/>
    </row>
    <row r="10" ht="25.15" customHeight="1" spans="1:15">
      <c r="A10" s="11" t="s">
        <v>43</v>
      </c>
      <c r="B10" s="11" t="s">
        <v>44</v>
      </c>
      <c r="C10" s="12" t="s">
        <v>18</v>
      </c>
      <c r="D10" s="11" t="s">
        <v>19</v>
      </c>
      <c r="E10" s="11" t="s">
        <v>20</v>
      </c>
      <c r="F10" s="11" t="s">
        <v>26</v>
      </c>
      <c r="G10" s="11" t="s">
        <v>22</v>
      </c>
      <c r="H10" s="13">
        <v>64.75</v>
      </c>
      <c r="I10" s="17">
        <f t="shared" si="0"/>
        <v>25.9</v>
      </c>
      <c r="J10" s="13">
        <v>71.86</v>
      </c>
      <c r="K10" s="17">
        <f t="shared" si="1"/>
        <v>43.116</v>
      </c>
      <c r="L10" s="13">
        <f t="shared" si="2"/>
        <v>69.016</v>
      </c>
      <c r="M10" s="18"/>
      <c r="N10" s="18"/>
      <c r="O10" s="19"/>
    </row>
    <row r="11" ht="25.15" customHeight="1" spans="1:15">
      <c r="A11" s="11" t="s">
        <v>45</v>
      </c>
      <c r="B11" s="11" t="s">
        <v>46</v>
      </c>
      <c r="C11" s="12" t="s">
        <v>18</v>
      </c>
      <c r="D11" s="11" t="s">
        <v>19</v>
      </c>
      <c r="E11" s="11" t="s">
        <v>47</v>
      </c>
      <c r="F11" s="11" t="s">
        <v>26</v>
      </c>
      <c r="G11" s="11" t="s">
        <v>22</v>
      </c>
      <c r="H11" s="13">
        <v>53.75</v>
      </c>
      <c r="I11" s="17">
        <f t="shared" si="0"/>
        <v>21.5</v>
      </c>
      <c r="J11" s="13">
        <v>0</v>
      </c>
      <c r="K11" s="17">
        <f t="shared" si="1"/>
        <v>0</v>
      </c>
      <c r="L11" s="13">
        <f t="shared" si="2"/>
        <v>21.5</v>
      </c>
      <c r="M11" s="18"/>
      <c r="N11" s="18"/>
      <c r="O11" s="19"/>
    </row>
    <row r="12" ht="25.15" customHeight="1" spans="1:15">
      <c r="A12" s="11" t="s">
        <v>48</v>
      </c>
      <c r="B12" s="11" t="s">
        <v>49</v>
      </c>
      <c r="C12" s="12" t="s">
        <v>50</v>
      </c>
      <c r="D12" s="11" t="s">
        <v>31</v>
      </c>
      <c r="E12" s="11" t="s">
        <v>32</v>
      </c>
      <c r="F12" s="11" t="s">
        <v>26</v>
      </c>
      <c r="G12" s="11" t="s">
        <v>22</v>
      </c>
      <c r="H12" s="13">
        <v>54.75</v>
      </c>
      <c r="I12" s="17">
        <f t="shared" si="0"/>
        <v>21.9</v>
      </c>
      <c r="J12" s="13">
        <v>91</v>
      </c>
      <c r="K12" s="17">
        <f t="shared" si="1"/>
        <v>54.6</v>
      </c>
      <c r="L12" s="13">
        <f t="shared" si="2"/>
        <v>76.5</v>
      </c>
      <c r="M12" s="18" t="s">
        <v>42</v>
      </c>
      <c r="N12" s="18" t="s">
        <v>36</v>
      </c>
      <c r="O12" s="19"/>
    </row>
    <row r="13" ht="25.15" customHeight="1" spans="1:15">
      <c r="A13" s="11" t="s">
        <v>51</v>
      </c>
      <c r="B13" s="11" t="s">
        <v>52</v>
      </c>
      <c r="C13" s="12" t="s">
        <v>50</v>
      </c>
      <c r="D13" s="11" t="s">
        <v>19</v>
      </c>
      <c r="E13" s="11" t="s">
        <v>32</v>
      </c>
      <c r="F13" s="11" t="s">
        <v>26</v>
      </c>
      <c r="G13" s="12" t="s">
        <v>53</v>
      </c>
      <c r="H13" s="13">
        <v>59.5</v>
      </c>
      <c r="I13" s="17">
        <f t="shared" si="0"/>
        <v>23.8</v>
      </c>
      <c r="J13" s="13">
        <v>77.2</v>
      </c>
      <c r="K13" s="17">
        <f t="shared" si="1"/>
        <v>46.32</v>
      </c>
      <c r="L13" s="13">
        <f t="shared" si="2"/>
        <v>70.12</v>
      </c>
      <c r="M13" s="18"/>
      <c r="N13" s="18"/>
      <c r="O13" s="19"/>
    </row>
    <row r="14" ht="25.15" customHeight="1" spans="1:15">
      <c r="A14" s="11" t="s">
        <v>54</v>
      </c>
      <c r="B14" s="11" t="s">
        <v>55</v>
      </c>
      <c r="C14" s="12" t="s">
        <v>50</v>
      </c>
      <c r="D14" s="11" t="s">
        <v>19</v>
      </c>
      <c r="E14" s="11" t="s">
        <v>32</v>
      </c>
      <c r="F14" s="11" t="s">
        <v>26</v>
      </c>
      <c r="G14" s="12" t="s">
        <v>53</v>
      </c>
      <c r="H14" s="13">
        <v>58.75</v>
      </c>
      <c r="I14" s="17">
        <f t="shared" si="0"/>
        <v>23.5</v>
      </c>
      <c r="J14" s="13">
        <v>81.5</v>
      </c>
      <c r="K14" s="17">
        <f t="shared" si="1"/>
        <v>48.9</v>
      </c>
      <c r="L14" s="13">
        <f t="shared" si="2"/>
        <v>72.4</v>
      </c>
      <c r="M14" s="18"/>
      <c r="N14" s="18"/>
      <c r="O14" s="19"/>
    </row>
    <row r="15" ht="25.15" customHeight="1" spans="1:15">
      <c r="A15" s="11" t="s">
        <v>56</v>
      </c>
      <c r="B15" s="11" t="s">
        <v>57</v>
      </c>
      <c r="C15" s="12" t="s">
        <v>58</v>
      </c>
      <c r="D15" s="11" t="s">
        <v>19</v>
      </c>
      <c r="E15" s="11" t="s">
        <v>32</v>
      </c>
      <c r="F15" s="11" t="s">
        <v>26</v>
      </c>
      <c r="G15" s="11" t="s">
        <v>22</v>
      </c>
      <c r="H15" s="13">
        <v>51.5</v>
      </c>
      <c r="I15" s="17">
        <f t="shared" si="0"/>
        <v>20.6</v>
      </c>
      <c r="J15" s="13">
        <v>77</v>
      </c>
      <c r="K15" s="17">
        <f t="shared" si="1"/>
        <v>46.2</v>
      </c>
      <c r="L15" s="13">
        <f t="shared" si="2"/>
        <v>66.8</v>
      </c>
      <c r="M15" s="18"/>
      <c r="N15" s="18"/>
      <c r="O15" s="19"/>
    </row>
    <row r="16" ht="25.15" customHeight="1" spans="1:15">
      <c r="A16" s="11" t="s">
        <v>59</v>
      </c>
      <c r="B16" s="11" t="s">
        <v>60</v>
      </c>
      <c r="C16" s="12" t="s">
        <v>58</v>
      </c>
      <c r="D16" s="11" t="s">
        <v>31</v>
      </c>
      <c r="E16" s="11" t="s">
        <v>20</v>
      </c>
      <c r="F16" s="11" t="s">
        <v>26</v>
      </c>
      <c r="G16" s="11" t="s">
        <v>22</v>
      </c>
      <c r="H16" s="13">
        <v>48.25</v>
      </c>
      <c r="I16" s="17">
        <f t="shared" si="0"/>
        <v>19.3</v>
      </c>
      <c r="J16" s="13">
        <v>77.32</v>
      </c>
      <c r="K16" s="17">
        <f t="shared" si="1"/>
        <v>46.392</v>
      </c>
      <c r="L16" s="13">
        <f t="shared" si="2"/>
        <v>65.692</v>
      </c>
      <c r="M16" s="18"/>
      <c r="N16" s="18"/>
      <c r="O16" s="19"/>
    </row>
    <row r="17" ht="25.15" customHeight="1" spans="1:15">
      <c r="A17" s="11" t="s">
        <v>61</v>
      </c>
      <c r="B17" s="11" t="s">
        <v>62</v>
      </c>
      <c r="C17" s="12" t="s">
        <v>58</v>
      </c>
      <c r="D17" s="11" t="s">
        <v>31</v>
      </c>
      <c r="E17" s="11" t="s">
        <v>32</v>
      </c>
      <c r="F17" s="11" t="s">
        <v>63</v>
      </c>
      <c r="G17" s="11" t="s">
        <v>22</v>
      </c>
      <c r="H17" s="13">
        <v>67</v>
      </c>
      <c r="I17" s="17">
        <f t="shared" si="0"/>
        <v>26.8</v>
      </c>
      <c r="J17" s="13">
        <v>87.4</v>
      </c>
      <c r="K17" s="17">
        <f t="shared" si="1"/>
        <v>52.44</v>
      </c>
      <c r="L17" s="13">
        <f t="shared" si="2"/>
        <v>79.24</v>
      </c>
      <c r="M17" s="18" t="s">
        <v>42</v>
      </c>
      <c r="N17" s="18" t="s">
        <v>36</v>
      </c>
      <c r="O17" s="19"/>
    </row>
    <row r="18" ht="25.15" customHeight="1" spans="1:15">
      <c r="A18" s="11" t="s">
        <v>64</v>
      </c>
      <c r="B18" s="11" t="s">
        <v>65</v>
      </c>
      <c r="C18" s="12" t="s">
        <v>66</v>
      </c>
      <c r="D18" s="11" t="s">
        <v>31</v>
      </c>
      <c r="E18" s="11" t="s">
        <v>47</v>
      </c>
      <c r="F18" s="11" t="s">
        <v>26</v>
      </c>
      <c r="G18" s="11" t="s">
        <v>22</v>
      </c>
      <c r="H18" s="13">
        <v>65.5</v>
      </c>
      <c r="I18" s="17">
        <f t="shared" si="0"/>
        <v>26.2</v>
      </c>
      <c r="J18" s="13">
        <v>82.88</v>
      </c>
      <c r="K18" s="17">
        <f t="shared" si="1"/>
        <v>49.728</v>
      </c>
      <c r="L18" s="13">
        <f t="shared" si="2"/>
        <v>75.928</v>
      </c>
      <c r="M18" s="18"/>
      <c r="N18" s="18"/>
      <c r="O18" s="19"/>
    </row>
    <row r="19" ht="25.15" customHeight="1" spans="1:15">
      <c r="A19" s="11" t="s">
        <v>67</v>
      </c>
      <c r="B19" s="11" t="s">
        <v>68</v>
      </c>
      <c r="C19" s="12" t="s">
        <v>66</v>
      </c>
      <c r="D19" s="11" t="s">
        <v>31</v>
      </c>
      <c r="E19" s="11" t="s">
        <v>32</v>
      </c>
      <c r="F19" s="11" t="s">
        <v>26</v>
      </c>
      <c r="G19" s="11" t="s">
        <v>22</v>
      </c>
      <c r="H19" s="13">
        <v>62.25</v>
      </c>
      <c r="I19" s="17">
        <f t="shared" si="0"/>
        <v>24.9</v>
      </c>
      <c r="J19" s="13">
        <v>88.7</v>
      </c>
      <c r="K19" s="17">
        <f t="shared" si="1"/>
        <v>53.22</v>
      </c>
      <c r="L19" s="13">
        <f t="shared" si="2"/>
        <v>78.12</v>
      </c>
      <c r="M19" s="18" t="s">
        <v>42</v>
      </c>
      <c r="N19" s="18" t="s">
        <v>36</v>
      </c>
      <c r="O19" s="19"/>
    </row>
    <row r="20" ht="25.15" customHeight="1" spans="1:15">
      <c r="A20" s="11" t="s">
        <v>69</v>
      </c>
      <c r="B20" s="11" t="s">
        <v>70</v>
      </c>
      <c r="C20" s="12" t="s">
        <v>66</v>
      </c>
      <c r="D20" s="11" t="s">
        <v>31</v>
      </c>
      <c r="E20" s="11" t="s">
        <v>20</v>
      </c>
      <c r="F20" s="11" t="s">
        <v>26</v>
      </c>
      <c r="G20" s="11" t="s">
        <v>22</v>
      </c>
      <c r="H20" s="13">
        <v>67</v>
      </c>
      <c r="I20" s="17">
        <f t="shared" si="0"/>
        <v>26.8</v>
      </c>
      <c r="J20" s="13">
        <v>75</v>
      </c>
      <c r="K20" s="17">
        <f t="shared" si="1"/>
        <v>45</v>
      </c>
      <c r="L20" s="13">
        <f t="shared" si="2"/>
        <v>71.8</v>
      </c>
      <c r="M20" s="18"/>
      <c r="N20" s="18"/>
      <c r="O20" s="19"/>
    </row>
    <row r="21" ht="25.15" customHeight="1" spans="1:15">
      <c r="A21" s="11" t="s">
        <v>71</v>
      </c>
      <c r="B21" s="11" t="s">
        <v>72</v>
      </c>
      <c r="C21" s="12" t="s">
        <v>73</v>
      </c>
      <c r="D21" s="11" t="s">
        <v>19</v>
      </c>
      <c r="E21" s="11" t="s">
        <v>20</v>
      </c>
      <c r="F21" s="11" t="s">
        <v>26</v>
      </c>
      <c r="G21" s="11" t="s">
        <v>22</v>
      </c>
      <c r="H21" s="13">
        <v>57.25</v>
      </c>
      <c r="I21" s="17">
        <f>H21*0.5</f>
        <v>28.625</v>
      </c>
      <c r="J21" s="13">
        <v>64.2</v>
      </c>
      <c r="K21" s="17">
        <f>J21*0.5</f>
        <v>32.1</v>
      </c>
      <c r="L21" s="13">
        <f t="shared" si="2"/>
        <v>60.725</v>
      </c>
      <c r="M21" s="18"/>
      <c r="N21" s="18"/>
      <c r="O21" s="19"/>
    </row>
    <row r="22" ht="25.15" customHeight="1" spans="1:15">
      <c r="A22" s="11" t="s">
        <v>74</v>
      </c>
      <c r="B22" s="11" t="s">
        <v>75</v>
      </c>
      <c r="C22" s="12" t="s">
        <v>73</v>
      </c>
      <c r="D22" s="11" t="s">
        <v>19</v>
      </c>
      <c r="E22" s="11" t="s">
        <v>32</v>
      </c>
      <c r="F22" s="11" t="s">
        <v>26</v>
      </c>
      <c r="G22" s="11" t="s">
        <v>22</v>
      </c>
      <c r="H22" s="13">
        <v>58.75</v>
      </c>
      <c r="I22" s="17">
        <f t="shared" ref="I22:I41" si="3">H22*0.5</f>
        <v>29.375</v>
      </c>
      <c r="J22" s="13">
        <v>0</v>
      </c>
      <c r="K22" s="17">
        <f t="shared" ref="K22:K41" si="4">J22*0.5</f>
        <v>0</v>
      </c>
      <c r="L22" s="13">
        <f t="shared" si="2"/>
        <v>29.375</v>
      </c>
      <c r="M22" s="18"/>
      <c r="N22" s="18"/>
      <c r="O22" s="19"/>
    </row>
    <row r="23" ht="25.15" customHeight="1" spans="1:15">
      <c r="A23" s="11" t="s">
        <v>76</v>
      </c>
      <c r="B23" s="11" t="s">
        <v>77</v>
      </c>
      <c r="C23" s="12" t="s">
        <v>73</v>
      </c>
      <c r="D23" s="11" t="s">
        <v>31</v>
      </c>
      <c r="E23" s="11" t="s">
        <v>25</v>
      </c>
      <c r="F23" s="11" t="s">
        <v>26</v>
      </c>
      <c r="G23" s="11" t="s">
        <v>22</v>
      </c>
      <c r="H23" s="13">
        <v>64.75</v>
      </c>
      <c r="I23" s="17">
        <f t="shared" si="3"/>
        <v>32.375</v>
      </c>
      <c r="J23" s="13">
        <v>80.24</v>
      </c>
      <c r="K23" s="17">
        <f t="shared" si="4"/>
        <v>40.12</v>
      </c>
      <c r="L23" s="13">
        <f t="shared" si="2"/>
        <v>72.495</v>
      </c>
      <c r="M23" s="18" t="s">
        <v>35</v>
      </c>
      <c r="N23" s="18" t="s">
        <v>36</v>
      </c>
      <c r="O23" s="19"/>
    </row>
    <row r="24" ht="25.15" customHeight="1" spans="1:15">
      <c r="A24" s="11" t="s">
        <v>78</v>
      </c>
      <c r="B24" s="11" t="s">
        <v>79</v>
      </c>
      <c r="C24" s="12" t="s">
        <v>73</v>
      </c>
      <c r="D24" s="11" t="s">
        <v>31</v>
      </c>
      <c r="E24" s="11" t="s">
        <v>20</v>
      </c>
      <c r="F24" s="11" t="s">
        <v>26</v>
      </c>
      <c r="G24" s="11" t="s">
        <v>22</v>
      </c>
      <c r="H24" s="13">
        <v>62.5</v>
      </c>
      <c r="I24" s="17">
        <f t="shared" si="3"/>
        <v>31.25</v>
      </c>
      <c r="J24" s="13">
        <v>74.2</v>
      </c>
      <c r="K24" s="17">
        <f t="shared" si="4"/>
        <v>37.1</v>
      </c>
      <c r="L24" s="13">
        <f t="shared" si="2"/>
        <v>68.35</v>
      </c>
      <c r="M24" s="18"/>
      <c r="N24" s="18"/>
      <c r="O24" s="19"/>
    </row>
    <row r="25" ht="25.15" customHeight="1" spans="1:15">
      <c r="A25" s="11" t="s">
        <v>80</v>
      </c>
      <c r="B25" s="11" t="s">
        <v>81</v>
      </c>
      <c r="C25" s="12" t="s">
        <v>73</v>
      </c>
      <c r="D25" s="11" t="s">
        <v>31</v>
      </c>
      <c r="E25" s="11" t="s">
        <v>32</v>
      </c>
      <c r="F25" s="11" t="s">
        <v>26</v>
      </c>
      <c r="G25" s="11" t="s">
        <v>22</v>
      </c>
      <c r="H25" s="13">
        <v>58.25</v>
      </c>
      <c r="I25" s="17">
        <f t="shared" si="3"/>
        <v>29.125</v>
      </c>
      <c r="J25" s="13">
        <v>83.2</v>
      </c>
      <c r="K25" s="17">
        <f t="shared" si="4"/>
        <v>41.6</v>
      </c>
      <c r="L25" s="13">
        <f t="shared" si="2"/>
        <v>70.725</v>
      </c>
      <c r="M25" s="18" t="s">
        <v>82</v>
      </c>
      <c r="N25" s="18" t="s">
        <v>36</v>
      </c>
      <c r="O25" s="19"/>
    </row>
    <row r="26" ht="25.15" customHeight="1" spans="1:15">
      <c r="A26" s="11" t="s">
        <v>83</v>
      </c>
      <c r="B26" s="11" t="s">
        <v>84</v>
      </c>
      <c r="C26" s="12" t="s">
        <v>73</v>
      </c>
      <c r="D26" s="11" t="s">
        <v>19</v>
      </c>
      <c r="E26" s="11" t="s">
        <v>85</v>
      </c>
      <c r="F26" s="11" t="s">
        <v>26</v>
      </c>
      <c r="G26" s="11" t="s">
        <v>22</v>
      </c>
      <c r="H26" s="13">
        <v>59.75</v>
      </c>
      <c r="I26" s="17">
        <f t="shared" si="3"/>
        <v>29.875</v>
      </c>
      <c r="J26" s="13">
        <v>76.2</v>
      </c>
      <c r="K26" s="17">
        <f t="shared" si="4"/>
        <v>38.1</v>
      </c>
      <c r="L26" s="13">
        <f t="shared" si="2"/>
        <v>67.975</v>
      </c>
      <c r="M26" s="18"/>
      <c r="N26" s="18"/>
      <c r="O26" s="19"/>
    </row>
    <row r="27" ht="25.15" customHeight="1" spans="1:15">
      <c r="A27" s="11" t="s">
        <v>86</v>
      </c>
      <c r="B27" s="11" t="s">
        <v>87</v>
      </c>
      <c r="C27" s="12" t="s">
        <v>73</v>
      </c>
      <c r="D27" s="11" t="s">
        <v>31</v>
      </c>
      <c r="E27" s="11" t="s">
        <v>20</v>
      </c>
      <c r="F27" s="11" t="s">
        <v>26</v>
      </c>
      <c r="G27" s="11" t="s">
        <v>22</v>
      </c>
      <c r="H27" s="13">
        <v>58.25</v>
      </c>
      <c r="I27" s="17">
        <f t="shared" si="3"/>
        <v>29.125</v>
      </c>
      <c r="J27" s="13">
        <v>79.48</v>
      </c>
      <c r="K27" s="17">
        <f t="shared" si="4"/>
        <v>39.74</v>
      </c>
      <c r="L27" s="13">
        <f t="shared" si="2"/>
        <v>68.865</v>
      </c>
      <c r="M27" s="18"/>
      <c r="N27" s="18"/>
      <c r="O27" s="19"/>
    </row>
    <row r="28" ht="25.15" customHeight="1" spans="1:15">
      <c r="A28" s="11" t="s">
        <v>88</v>
      </c>
      <c r="B28" s="11" t="s">
        <v>89</v>
      </c>
      <c r="C28" s="12" t="s">
        <v>73</v>
      </c>
      <c r="D28" s="11" t="s">
        <v>19</v>
      </c>
      <c r="E28" s="11" t="s">
        <v>32</v>
      </c>
      <c r="F28" s="11" t="s">
        <v>26</v>
      </c>
      <c r="G28" s="11" t="s">
        <v>22</v>
      </c>
      <c r="H28" s="13">
        <v>52</v>
      </c>
      <c r="I28" s="17">
        <f t="shared" si="3"/>
        <v>26</v>
      </c>
      <c r="J28" s="13">
        <v>77.4</v>
      </c>
      <c r="K28" s="17">
        <f t="shared" si="4"/>
        <v>38.7</v>
      </c>
      <c r="L28" s="13">
        <f t="shared" si="2"/>
        <v>64.7</v>
      </c>
      <c r="M28" s="18"/>
      <c r="N28" s="18"/>
      <c r="O28" s="19"/>
    </row>
    <row r="29" ht="25.15" customHeight="1" spans="1:15">
      <c r="A29" s="11" t="s">
        <v>90</v>
      </c>
      <c r="B29" s="11" t="s">
        <v>91</v>
      </c>
      <c r="C29" s="12" t="s">
        <v>73</v>
      </c>
      <c r="D29" s="11" t="s">
        <v>31</v>
      </c>
      <c r="E29" s="11" t="s">
        <v>20</v>
      </c>
      <c r="F29" s="11" t="s">
        <v>21</v>
      </c>
      <c r="G29" s="11" t="s">
        <v>22</v>
      </c>
      <c r="H29" s="13">
        <v>52.75</v>
      </c>
      <c r="I29" s="17">
        <f t="shared" si="3"/>
        <v>26.375</v>
      </c>
      <c r="J29" s="13">
        <v>55</v>
      </c>
      <c r="K29" s="17">
        <f t="shared" si="4"/>
        <v>27.5</v>
      </c>
      <c r="L29" s="13">
        <f t="shared" si="2"/>
        <v>53.875</v>
      </c>
      <c r="M29" s="18"/>
      <c r="N29" s="18"/>
      <c r="O29" s="19"/>
    </row>
    <row r="30" ht="25.15" customHeight="1" spans="1:15">
      <c r="A30" s="11" t="s">
        <v>92</v>
      </c>
      <c r="B30" s="11" t="s">
        <v>93</v>
      </c>
      <c r="C30" s="12" t="s">
        <v>73</v>
      </c>
      <c r="D30" s="11" t="s">
        <v>31</v>
      </c>
      <c r="E30" s="11" t="s">
        <v>25</v>
      </c>
      <c r="F30" s="11" t="s">
        <v>26</v>
      </c>
      <c r="G30" s="11" t="s">
        <v>22</v>
      </c>
      <c r="H30" s="13">
        <v>69</v>
      </c>
      <c r="I30" s="17">
        <f t="shared" si="3"/>
        <v>34.5</v>
      </c>
      <c r="J30" s="13">
        <v>78.1</v>
      </c>
      <c r="K30" s="17">
        <f t="shared" si="4"/>
        <v>39.05</v>
      </c>
      <c r="L30" s="13">
        <f t="shared" si="2"/>
        <v>73.55</v>
      </c>
      <c r="M30" s="18" t="s">
        <v>42</v>
      </c>
      <c r="N30" s="18" t="s">
        <v>36</v>
      </c>
      <c r="O30" s="19"/>
    </row>
    <row r="31" ht="25.15" customHeight="1" spans="1:15">
      <c r="A31" s="11" t="s">
        <v>94</v>
      </c>
      <c r="B31" s="11" t="s">
        <v>95</v>
      </c>
      <c r="C31" s="12" t="s">
        <v>73</v>
      </c>
      <c r="D31" s="11" t="s">
        <v>31</v>
      </c>
      <c r="E31" s="11" t="s">
        <v>25</v>
      </c>
      <c r="F31" s="11" t="s">
        <v>26</v>
      </c>
      <c r="G31" s="11" t="s">
        <v>22</v>
      </c>
      <c r="H31" s="13">
        <v>53.25</v>
      </c>
      <c r="I31" s="17">
        <f t="shared" si="3"/>
        <v>26.625</v>
      </c>
      <c r="J31" s="13">
        <v>72.28</v>
      </c>
      <c r="K31" s="17">
        <f t="shared" si="4"/>
        <v>36.14</v>
      </c>
      <c r="L31" s="13">
        <f t="shared" si="2"/>
        <v>62.765</v>
      </c>
      <c r="M31" s="18"/>
      <c r="N31" s="18"/>
      <c r="O31" s="19"/>
    </row>
    <row r="32" ht="25.15" customHeight="1" spans="1:15">
      <c r="A32" s="11" t="s">
        <v>96</v>
      </c>
      <c r="B32" s="11" t="s">
        <v>97</v>
      </c>
      <c r="C32" s="12" t="s">
        <v>73</v>
      </c>
      <c r="D32" s="11" t="s">
        <v>19</v>
      </c>
      <c r="E32" s="11" t="s">
        <v>25</v>
      </c>
      <c r="F32" s="11" t="s">
        <v>26</v>
      </c>
      <c r="G32" s="11" t="s">
        <v>22</v>
      </c>
      <c r="H32" s="13">
        <v>63.75</v>
      </c>
      <c r="I32" s="17">
        <f t="shared" si="3"/>
        <v>31.875</v>
      </c>
      <c r="J32" s="13">
        <v>77.9</v>
      </c>
      <c r="K32" s="17">
        <f t="shared" si="4"/>
        <v>38.95</v>
      </c>
      <c r="L32" s="13">
        <f t="shared" si="2"/>
        <v>70.825</v>
      </c>
      <c r="M32" s="18" t="s">
        <v>98</v>
      </c>
      <c r="N32" s="18" t="s">
        <v>36</v>
      </c>
      <c r="O32" s="19"/>
    </row>
    <row r="33" ht="25.15" customHeight="1" spans="1:15">
      <c r="A33" s="11" t="s">
        <v>99</v>
      </c>
      <c r="B33" s="11" t="s">
        <v>100</v>
      </c>
      <c r="C33" s="12" t="s">
        <v>73</v>
      </c>
      <c r="D33" s="11" t="s">
        <v>31</v>
      </c>
      <c r="E33" s="11" t="s">
        <v>25</v>
      </c>
      <c r="F33" s="11" t="s">
        <v>26</v>
      </c>
      <c r="G33" s="12" t="s">
        <v>53</v>
      </c>
      <c r="H33" s="13">
        <v>52.75</v>
      </c>
      <c r="I33" s="17">
        <f t="shared" si="3"/>
        <v>26.375</v>
      </c>
      <c r="J33" s="13">
        <v>84.7</v>
      </c>
      <c r="K33" s="17">
        <f t="shared" si="4"/>
        <v>42.35</v>
      </c>
      <c r="L33" s="13">
        <f t="shared" si="2"/>
        <v>68.725</v>
      </c>
      <c r="M33" s="18"/>
      <c r="N33" s="18"/>
      <c r="O33" s="19"/>
    </row>
    <row r="34" ht="25.15" customHeight="1" spans="1:15">
      <c r="A34" s="11" t="s">
        <v>101</v>
      </c>
      <c r="B34" s="11" t="s">
        <v>102</v>
      </c>
      <c r="C34" s="12" t="s">
        <v>73</v>
      </c>
      <c r="D34" s="11" t="s">
        <v>31</v>
      </c>
      <c r="E34" s="11" t="s">
        <v>103</v>
      </c>
      <c r="F34" s="11" t="s">
        <v>26</v>
      </c>
      <c r="G34" s="11" t="s">
        <v>22</v>
      </c>
      <c r="H34" s="13">
        <v>54.25</v>
      </c>
      <c r="I34" s="17">
        <f t="shared" si="3"/>
        <v>27.125</v>
      </c>
      <c r="J34" s="13">
        <v>82.7</v>
      </c>
      <c r="K34" s="17">
        <f t="shared" si="4"/>
        <v>41.35</v>
      </c>
      <c r="L34" s="13">
        <f t="shared" si="2"/>
        <v>68.475</v>
      </c>
      <c r="M34" s="18"/>
      <c r="N34" s="18"/>
      <c r="O34" s="19"/>
    </row>
    <row r="35" ht="25.15" customHeight="1" spans="1:15">
      <c r="A35" s="11" t="s">
        <v>104</v>
      </c>
      <c r="B35" s="11" t="s">
        <v>105</v>
      </c>
      <c r="C35" s="12" t="s">
        <v>73</v>
      </c>
      <c r="D35" s="11" t="s">
        <v>31</v>
      </c>
      <c r="E35" s="11" t="s">
        <v>32</v>
      </c>
      <c r="F35" s="11" t="s">
        <v>26</v>
      </c>
      <c r="G35" s="11" t="s">
        <v>22</v>
      </c>
      <c r="H35" s="13">
        <v>63.25</v>
      </c>
      <c r="I35" s="17">
        <f t="shared" si="3"/>
        <v>31.625</v>
      </c>
      <c r="J35" s="13">
        <v>82.6</v>
      </c>
      <c r="K35" s="17">
        <f t="shared" si="4"/>
        <v>41.3</v>
      </c>
      <c r="L35" s="13">
        <f t="shared" si="2"/>
        <v>72.925</v>
      </c>
      <c r="M35" s="18" t="s">
        <v>39</v>
      </c>
      <c r="N35" s="18" t="s">
        <v>36</v>
      </c>
      <c r="O35" s="19"/>
    </row>
    <row r="36" ht="25.15" customHeight="1" spans="1:15">
      <c r="A36" s="11" t="s">
        <v>106</v>
      </c>
      <c r="B36" s="11" t="s">
        <v>107</v>
      </c>
      <c r="C36" s="12" t="s">
        <v>108</v>
      </c>
      <c r="D36" s="11" t="s">
        <v>19</v>
      </c>
      <c r="E36" s="11" t="s">
        <v>20</v>
      </c>
      <c r="F36" s="11" t="s">
        <v>26</v>
      </c>
      <c r="G36" s="11" t="s">
        <v>22</v>
      </c>
      <c r="H36" s="13">
        <v>61.5</v>
      </c>
      <c r="I36" s="17">
        <f t="shared" si="3"/>
        <v>30.75</v>
      </c>
      <c r="J36" s="13">
        <v>73.76</v>
      </c>
      <c r="K36" s="17">
        <f t="shared" si="4"/>
        <v>36.88</v>
      </c>
      <c r="L36" s="13">
        <f t="shared" si="2"/>
        <v>67.63</v>
      </c>
      <c r="M36" s="18"/>
      <c r="N36" s="18"/>
      <c r="O36" s="19"/>
    </row>
    <row r="37" ht="25.15" customHeight="1" spans="1:15">
      <c r="A37" s="11" t="s">
        <v>109</v>
      </c>
      <c r="B37" s="11" t="s">
        <v>110</v>
      </c>
      <c r="C37" s="12" t="s">
        <v>108</v>
      </c>
      <c r="D37" s="11" t="s">
        <v>31</v>
      </c>
      <c r="E37" s="11" t="s">
        <v>20</v>
      </c>
      <c r="F37" s="11" t="s">
        <v>26</v>
      </c>
      <c r="G37" s="11" t="s">
        <v>22</v>
      </c>
      <c r="H37" s="13">
        <v>64</v>
      </c>
      <c r="I37" s="17">
        <f t="shared" si="3"/>
        <v>32</v>
      </c>
      <c r="J37" s="13">
        <v>67.1</v>
      </c>
      <c r="K37" s="17">
        <f t="shared" si="4"/>
        <v>33.55</v>
      </c>
      <c r="L37" s="13">
        <f t="shared" si="2"/>
        <v>65.55</v>
      </c>
      <c r="M37" s="18"/>
      <c r="N37" s="18"/>
      <c r="O37" s="19"/>
    </row>
    <row r="38" ht="25.15" customHeight="1" spans="1:15">
      <c r="A38" s="11" t="s">
        <v>111</v>
      </c>
      <c r="B38" s="11" t="s">
        <v>112</v>
      </c>
      <c r="C38" s="12" t="s">
        <v>108</v>
      </c>
      <c r="D38" s="11" t="s">
        <v>19</v>
      </c>
      <c r="E38" s="11" t="s">
        <v>20</v>
      </c>
      <c r="F38" s="11" t="s">
        <v>26</v>
      </c>
      <c r="G38" s="11" t="s">
        <v>22</v>
      </c>
      <c r="H38" s="13">
        <v>62.5</v>
      </c>
      <c r="I38" s="17">
        <f t="shared" si="3"/>
        <v>31.25</v>
      </c>
      <c r="J38" s="13">
        <v>79.4</v>
      </c>
      <c r="K38" s="17">
        <f t="shared" si="4"/>
        <v>39.7</v>
      </c>
      <c r="L38" s="13">
        <f t="shared" si="2"/>
        <v>70.95</v>
      </c>
      <c r="M38" s="18"/>
      <c r="N38" s="18"/>
      <c r="O38" s="19"/>
    </row>
    <row r="39" ht="25.15" customHeight="1" spans="1:15">
      <c r="A39" s="11" t="s">
        <v>113</v>
      </c>
      <c r="B39" s="11" t="s">
        <v>114</v>
      </c>
      <c r="C39" s="12" t="s">
        <v>108</v>
      </c>
      <c r="D39" s="11" t="s">
        <v>31</v>
      </c>
      <c r="E39" s="11" t="s">
        <v>32</v>
      </c>
      <c r="F39" s="11" t="s">
        <v>26</v>
      </c>
      <c r="G39" s="11" t="s">
        <v>22</v>
      </c>
      <c r="H39" s="13">
        <v>60.5</v>
      </c>
      <c r="I39" s="17">
        <f t="shared" si="3"/>
        <v>30.25</v>
      </c>
      <c r="J39" s="13">
        <v>80.7</v>
      </c>
      <c r="K39" s="17">
        <f t="shared" si="4"/>
        <v>40.35</v>
      </c>
      <c r="L39" s="13">
        <f t="shared" si="2"/>
        <v>70.6</v>
      </c>
      <c r="M39" s="18"/>
      <c r="N39" s="18"/>
      <c r="O39" s="19"/>
    </row>
    <row r="40" ht="25.15" customHeight="1" spans="1:15">
      <c r="A40" s="11" t="s">
        <v>115</v>
      </c>
      <c r="B40" s="11" t="s">
        <v>116</v>
      </c>
      <c r="C40" s="12" t="s">
        <v>108</v>
      </c>
      <c r="D40" s="11" t="s">
        <v>31</v>
      </c>
      <c r="E40" s="11" t="s">
        <v>32</v>
      </c>
      <c r="F40" s="11" t="s">
        <v>26</v>
      </c>
      <c r="G40" s="11" t="s">
        <v>22</v>
      </c>
      <c r="H40" s="13">
        <v>66.5</v>
      </c>
      <c r="I40" s="17">
        <f t="shared" si="3"/>
        <v>33.25</v>
      </c>
      <c r="J40" s="13">
        <v>81.4</v>
      </c>
      <c r="K40" s="17">
        <f t="shared" si="4"/>
        <v>40.7</v>
      </c>
      <c r="L40" s="13">
        <f t="shared" si="2"/>
        <v>73.95</v>
      </c>
      <c r="M40" s="18" t="s">
        <v>42</v>
      </c>
      <c r="N40" s="18" t="s">
        <v>36</v>
      </c>
      <c r="O40" s="19"/>
    </row>
    <row r="41" ht="25.15" customHeight="1" spans="1:15">
      <c r="A41" s="11" t="s">
        <v>117</v>
      </c>
      <c r="B41" s="11" t="s">
        <v>118</v>
      </c>
      <c r="C41" s="12" t="s">
        <v>108</v>
      </c>
      <c r="D41" s="11" t="s">
        <v>19</v>
      </c>
      <c r="E41" s="11" t="s">
        <v>32</v>
      </c>
      <c r="F41" s="11" t="s">
        <v>26</v>
      </c>
      <c r="G41" s="12" t="s">
        <v>53</v>
      </c>
      <c r="H41" s="13">
        <v>65.25</v>
      </c>
      <c r="I41" s="17">
        <f t="shared" si="3"/>
        <v>32.625</v>
      </c>
      <c r="J41" s="13">
        <v>81</v>
      </c>
      <c r="K41" s="17">
        <f t="shared" si="4"/>
        <v>40.5</v>
      </c>
      <c r="L41" s="13">
        <f t="shared" si="2"/>
        <v>73.125</v>
      </c>
      <c r="M41" s="18" t="s">
        <v>39</v>
      </c>
      <c r="N41" s="18" t="s">
        <v>36</v>
      </c>
      <c r="O41" s="19"/>
    </row>
    <row r="42" s="3" customFormat="1" ht="77.25" customHeight="1" spans="1:15">
      <c r="A42" s="14" t="s">
        <v>119</v>
      </c>
      <c r="B42" s="14"/>
      <c r="C42" s="14"/>
      <c r="D42" s="14"/>
      <c r="E42" s="14"/>
      <c r="F42" s="14"/>
      <c r="G42" s="14"/>
      <c r="H42" s="14"/>
      <c r="I42" s="14"/>
      <c r="J42" s="14"/>
      <c r="K42" s="14"/>
      <c r="L42" s="14"/>
      <c r="M42" s="14"/>
      <c r="N42" s="14"/>
      <c r="O42" s="14"/>
    </row>
    <row r="43" spans="1:15">
      <c r="A43" s="15"/>
      <c r="B43" s="15"/>
      <c r="D43" s="15"/>
      <c r="E43" s="15"/>
      <c r="F43" s="15"/>
      <c r="G43" s="15"/>
      <c r="H43" s="15"/>
      <c r="I43" s="4"/>
      <c r="J43" s="15"/>
      <c r="K43" s="4"/>
      <c r="L43" s="15"/>
      <c r="M43" s="15"/>
      <c r="N43" s="15"/>
      <c r="O43" s="15"/>
    </row>
  </sheetData>
  <mergeCells count="2">
    <mergeCell ref="A1:O1"/>
    <mergeCell ref="A42:O42"/>
  </mergeCells>
  <pageMargins left="0.196527777777778" right="0.15625" top="0.15625" bottom="0.196527777777778" header="0.15625" footer="0.15625"/>
  <pageSetup paperSize="1" scale="85"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cp:revision>1</cp:revision>
  <dcterms:created xsi:type="dcterms:W3CDTF">2018-11-20T03:14:00Z</dcterms:created>
  <cp:lastPrinted>2018-12-11T10:40:00Z</cp:lastPrinted>
  <dcterms:modified xsi:type="dcterms:W3CDTF">2018-12-11T12:08:34Z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