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V397" i="1" l="1"/>
  <c r="U397" i="1"/>
  <c r="T397" i="1"/>
  <c r="S397" i="1"/>
  <c r="R397" i="1"/>
  <c r="Q397" i="1"/>
  <c r="P397" i="1"/>
  <c r="O397" i="1"/>
  <c r="N397" i="1"/>
  <c r="M397" i="1"/>
  <c r="L397" i="1"/>
  <c r="K397" i="1"/>
  <c r="J397" i="1"/>
  <c r="I397" i="1"/>
  <c r="H397" i="1"/>
  <c r="G397" i="1"/>
  <c r="F397" i="1"/>
  <c r="E397" i="1"/>
  <c r="D397" i="1"/>
  <c r="D377" i="1"/>
  <c r="E353" i="1"/>
  <c r="D353" i="1"/>
  <c r="D399" i="1" s="1"/>
  <c r="Q325" i="1"/>
  <c r="P325" i="1"/>
  <c r="O325" i="1"/>
  <c r="N325" i="1"/>
  <c r="M325" i="1"/>
  <c r="L325" i="1"/>
  <c r="K325" i="1"/>
  <c r="J325" i="1"/>
  <c r="I325" i="1"/>
  <c r="H325" i="1"/>
  <c r="G325" i="1"/>
  <c r="F325" i="1"/>
  <c r="E325" i="1"/>
  <c r="D325" i="1"/>
  <c r="R324" i="1"/>
  <c r="R323" i="1"/>
  <c r="R322" i="1"/>
  <c r="R321" i="1"/>
  <c r="R320" i="1"/>
  <c r="R319" i="1"/>
  <c r="R318" i="1"/>
  <c r="R317" i="1"/>
  <c r="R316" i="1"/>
  <c r="R315" i="1"/>
  <c r="R314" i="1"/>
  <c r="R313" i="1"/>
  <c r="R312" i="1"/>
  <c r="R311" i="1"/>
  <c r="R310" i="1"/>
  <c r="R309" i="1"/>
  <c r="R308" i="1"/>
  <c r="R307" i="1"/>
  <c r="R306" i="1"/>
  <c r="R305" i="1"/>
  <c r="R304" i="1"/>
  <c r="R303" i="1"/>
  <c r="R302" i="1"/>
  <c r="R301" i="1"/>
  <c r="R300" i="1"/>
  <c r="R299" i="1"/>
  <c r="R298" i="1"/>
  <c r="R297" i="1"/>
  <c r="R296" i="1"/>
  <c r="R295" i="1"/>
  <c r="R294" i="1"/>
  <c r="R293" i="1"/>
  <c r="R292" i="1"/>
  <c r="R291" i="1"/>
  <c r="R290" i="1"/>
  <c r="R289" i="1"/>
  <c r="R288" i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R274" i="1"/>
  <c r="R273" i="1"/>
  <c r="R272" i="1"/>
  <c r="R271" i="1"/>
  <c r="R270" i="1"/>
  <c r="R325" i="1" l="1"/>
  <c r="P264" i="1"/>
  <c r="O264" i="1"/>
  <c r="N264" i="1"/>
  <c r="S263" i="1"/>
  <c r="S262" i="1"/>
  <c r="R261" i="1"/>
  <c r="Q261" i="1"/>
  <c r="L261" i="1"/>
  <c r="K261" i="1"/>
  <c r="J261" i="1"/>
  <c r="I261" i="1"/>
  <c r="H261" i="1"/>
  <c r="G261" i="1"/>
  <c r="F261" i="1"/>
  <c r="S261" i="1" s="1"/>
  <c r="S260" i="1"/>
  <c r="S259" i="1"/>
  <c r="S258" i="1"/>
  <c r="S257" i="1"/>
  <c r="S256" i="1"/>
  <c r="S255" i="1"/>
  <c r="D254" i="1"/>
  <c r="S254" i="1" s="1"/>
  <c r="S253" i="1"/>
  <c r="S252" i="1"/>
  <c r="S251" i="1"/>
  <c r="S250" i="1"/>
  <c r="S249" i="1"/>
  <c r="S248" i="1"/>
  <c r="S247" i="1"/>
  <c r="S246" i="1"/>
  <c r="S264" i="1" l="1"/>
  <c r="D239" i="1"/>
  <c r="U238" i="1"/>
  <c r="T238" i="1"/>
  <c r="S238" i="1"/>
  <c r="R238" i="1"/>
  <c r="Q238" i="1"/>
  <c r="P238" i="1"/>
  <c r="O238" i="1"/>
  <c r="N238" i="1"/>
  <c r="M238" i="1"/>
  <c r="L238" i="1"/>
  <c r="K238" i="1"/>
  <c r="J238" i="1"/>
  <c r="I238" i="1"/>
  <c r="H238" i="1"/>
  <c r="G238" i="1"/>
  <c r="F238" i="1"/>
  <c r="E238" i="1"/>
  <c r="D237" i="1"/>
  <c r="D236" i="1"/>
  <c r="D235" i="1"/>
  <c r="D234" i="1"/>
  <c r="D233" i="1"/>
  <c r="D232" i="1"/>
  <c r="D231" i="1"/>
  <c r="D230" i="1"/>
  <c r="D229" i="1"/>
  <c r="D228" i="1"/>
  <c r="D227" i="1"/>
  <c r="D238" i="1" s="1"/>
  <c r="U226" i="1"/>
  <c r="T226" i="1"/>
  <c r="S226" i="1"/>
  <c r="R226" i="1"/>
  <c r="Q226" i="1"/>
  <c r="P226" i="1"/>
  <c r="O226" i="1"/>
  <c r="N226" i="1"/>
  <c r="M226" i="1"/>
  <c r="L226" i="1"/>
  <c r="K226" i="1"/>
  <c r="J226" i="1"/>
  <c r="I226" i="1"/>
  <c r="H226" i="1"/>
  <c r="G226" i="1"/>
  <c r="F226" i="1"/>
  <c r="E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T180" i="1"/>
  <c r="S180" i="1"/>
  <c r="R180" i="1"/>
  <c r="Q180" i="1"/>
  <c r="P180" i="1"/>
  <c r="O180" i="1"/>
  <c r="N180" i="1"/>
  <c r="M180" i="1"/>
  <c r="L180" i="1"/>
  <c r="K180" i="1"/>
  <c r="J180" i="1"/>
  <c r="I180" i="1"/>
  <c r="H180" i="1"/>
  <c r="G180" i="1"/>
  <c r="F180" i="1"/>
  <c r="E180" i="1"/>
  <c r="T177" i="1"/>
  <c r="T194" i="1" s="1"/>
  <c r="S177" i="1"/>
  <c r="S194" i="1" s="1"/>
  <c r="R177" i="1"/>
  <c r="R194" i="1" s="1"/>
  <c r="Q177" i="1"/>
  <c r="Q194" i="1" s="1"/>
  <c r="P177" i="1"/>
  <c r="P194" i="1" s="1"/>
  <c r="O177" i="1"/>
  <c r="O194" i="1" s="1"/>
  <c r="N177" i="1"/>
  <c r="N194" i="1" s="1"/>
  <c r="M177" i="1"/>
  <c r="L177" i="1"/>
  <c r="K177" i="1"/>
  <c r="J177" i="1"/>
  <c r="I177" i="1"/>
  <c r="H177" i="1"/>
  <c r="G177" i="1"/>
  <c r="F177" i="1"/>
  <c r="E177" i="1"/>
  <c r="D177" i="1"/>
  <c r="M159" i="1"/>
  <c r="M194" i="1" s="1"/>
  <c r="L159" i="1"/>
  <c r="L194" i="1" s="1"/>
  <c r="K159" i="1"/>
  <c r="K194" i="1" s="1"/>
  <c r="J159" i="1"/>
  <c r="J194" i="1" s="1"/>
  <c r="I159" i="1"/>
  <c r="I194" i="1" s="1"/>
  <c r="H159" i="1"/>
  <c r="H194" i="1" s="1"/>
  <c r="G159" i="1"/>
  <c r="G194" i="1" s="1"/>
  <c r="F159" i="1"/>
  <c r="F194" i="1" s="1"/>
  <c r="E159" i="1"/>
  <c r="E194" i="1" s="1"/>
  <c r="D159" i="1"/>
  <c r="D194" i="1" s="1"/>
  <c r="D226" i="1" l="1"/>
  <c r="D240" i="1" s="1"/>
  <c r="I127" i="1"/>
  <c r="H127" i="1"/>
  <c r="G127" i="1"/>
  <c r="F127" i="1"/>
  <c r="E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7" i="1"/>
  <c r="J106" i="1"/>
  <c r="P35" i="1" l="1"/>
  <c r="O35" i="1"/>
  <c r="N35" i="1"/>
  <c r="M35" i="1"/>
  <c r="L35" i="1"/>
  <c r="K35" i="1"/>
  <c r="J35" i="1"/>
  <c r="I35" i="1"/>
  <c r="H35" i="1"/>
  <c r="G35" i="1"/>
  <c r="F35" i="1"/>
  <c r="E35" i="1"/>
  <c r="D35" i="1"/>
  <c r="Q34" i="1"/>
  <c r="Q33" i="1"/>
  <c r="Q32" i="1"/>
  <c r="Q31" i="1"/>
  <c r="Q30" i="1"/>
  <c r="Q29" i="1"/>
  <c r="Q28" i="1"/>
  <c r="Q27" i="1"/>
  <c r="Q26" i="1"/>
  <c r="Q25" i="1"/>
  <c r="Q23" i="1"/>
  <c r="Q22" i="1"/>
  <c r="Q21" i="1"/>
  <c r="Q20" i="1"/>
  <c r="Q19" i="1"/>
  <c r="Q18" i="1"/>
  <c r="Q17" i="1"/>
  <c r="Q16" i="1"/>
  <c r="Q15" i="1"/>
  <c r="Q14" i="1"/>
  <c r="Q13" i="1"/>
</calcChain>
</file>

<file path=xl/sharedStrings.xml><?xml version="1.0" encoding="utf-8"?>
<sst xmlns="http://schemas.openxmlformats.org/spreadsheetml/2006/main" count="1150" uniqueCount="609">
  <si>
    <t>2017年和田地区策勒县招聘教师岗位公示表</t>
    <phoneticPr fontId="3" type="noConversion"/>
  </si>
  <si>
    <t>学段</t>
    <phoneticPr fontId="3" type="noConversion"/>
  </si>
  <si>
    <t>乡（镇）</t>
    <phoneticPr fontId="3" type="noConversion"/>
  </si>
  <si>
    <t>学    校</t>
    <phoneticPr fontId="3" type="noConversion"/>
  </si>
  <si>
    <t>学前 教育</t>
    <phoneticPr fontId="3" type="noConversion"/>
  </si>
  <si>
    <t>汉语文</t>
  </si>
  <si>
    <t>科学</t>
    <phoneticPr fontId="3" type="noConversion"/>
  </si>
  <si>
    <t>美术</t>
    <phoneticPr fontId="3" type="noConversion"/>
  </si>
  <si>
    <t>数学</t>
    <phoneticPr fontId="3" type="noConversion"/>
  </si>
  <si>
    <t>体育</t>
    <phoneticPr fontId="3" type="noConversion"/>
  </si>
  <si>
    <t>信息  技术</t>
    <phoneticPr fontId="3" type="noConversion"/>
  </si>
  <si>
    <t>心理  健康</t>
    <phoneticPr fontId="3" type="noConversion"/>
  </si>
  <si>
    <t>音乐</t>
    <phoneticPr fontId="3" type="noConversion"/>
  </si>
  <si>
    <t>地理</t>
    <phoneticPr fontId="3" type="noConversion"/>
  </si>
  <si>
    <t>化学</t>
    <phoneticPr fontId="3" type="noConversion"/>
  </si>
  <si>
    <t>生物</t>
    <phoneticPr fontId="3" type="noConversion"/>
  </si>
  <si>
    <t>物理</t>
    <phoneticPr fontId="3" type="noConversion"/>
  </si>
  <si>
    <t>合计</t>
    <phoneticPr fontId="3" type="noConversion"/>
  </si>
  <si>
    <t>学前</t>
    <phoneticPr fontId="3" type="noConversion"/>
  </si>
  <si>
    <t>县直</t>
    <phoneticPr fontId="3" type="noConversion"/>
  </si>
  <si>
    <t>策勒县双语幼儿园</t>
    <phoneticPr fontId="3" type="noConversion"/>
  </si>
  <si>
    <t>策勒县第三小学双语幼儿园</t>
    <phoneticPr fontId="3" type="noConversion"/>
  </si>
  <si>
    <t>策勒镇</t>
    <phoneticPr fontId="3" type="noConversion"/>
  </si>
  <si>
    <t>策勒县策勒镇双语幼儿园</t>
    <phoneticPr fontId="3" type="noConversion"/>
  </si>
  <si>
    <t>策勒乡</t>
    <phoneticPr fontId="3" type="noConversion"/>
  </si>
  <si>
    <t>策勒县策勒乡双语幼儿园</t>
    <phoneticPr fontId="3" type="noConversion"/>
  </si>
  <si>
    <t>固拉合玛镇</t>
    <phoneticPr fontId="3" type="noConversion"/>
  </si>
  <si>
    <t>策勒县固拉合玛镇双语幼儿园</t>
    <phoneticPr fontId="3" type="noConversion"/>
  </si>
  <si>
    <t>达玛沟乡</t>
    <phoneticPr fontId="3" type="noConversion"/>
  </si>
  <si>
    <t>策勒县达玛沟乡双语幼儿园</t>
    <phoneticPr fontId="3" type="noConversion"/>
  </si>
  <si>
    <t>恰哈乡</t>
    <phoneticPr fontId="3" type="noConversion"/>
  </si>
  <si>
    <t>策勒县恰哈乡双语幼儿园</t>
    <phoneticPr fontId="3" type="noConversion"/>
  </si>
  <si>
    <t>乌鲁克萨依乡</t>
    <phoneticPr fontId="3" type="noConversion"/>
  </si>
  <si>
    <t>策勒县乌鲁克萨依乡双语幼儿园</t>
    <phoneticPr fontId="3" type="noConversion"/>
  </si>
  <si>
    <t>奴尔乡</t>
    <phoneticPr fontId="3" type="noConversion"/>
  </si>
  <si>
    <t>策勒县奴尔乡双语幼儿园</t>
    <phoneticPr fontId="3" type="noConversion"/>
  </si>
  <si>
    <t>博斯坦乡</t>
    <phoneticPr fontId="3" type="noConversion"/>
  </si>
  <si>
    <t>策勒县博斯坦乡双语幼儿园</t>
    <phoneticPr fontId="3" type="noConversion"/>
  </si>
  <si>
    <t>小学</t>
    <phoneticPr fontId="3" type="noConversion"/>
  </si>
  <si>
    <t>策勒县第一小学</t>
    <phoneticPr fontId="3" type="noConversion"/>
  </si>
  <si>
    <t>策勒县第二小学</t>
    <phoneticPr fontId="3" type="noConversion"/>
  </si>
  <si>
    <t>策勒县第三小学</t>
    <phoneticPr fontId="3" type="noConversion"/>
  </si>
  <si>
    <t>策勒县策勒镇小学</t>
    <phoneticPr fontId="3" type="noConversion"/>
  </si>
  <si>
    <t>策勒县策勒乡小学</t>
    <phoneticPr fontId="3" type="noConversion"/>
  </si>
  <si>
    <t>策勒县策勒乡托帕学校</t>
    <phoneticPr fontId="3" type="noConversion"/>
  </si>
  <si>
    <t>策勒县固拉合玛镇小学</t>
    <phoneticPr fontId="3" type="noConversion"/>
  </si>
  <si>
    <t>策勒县达玛沟乡小学</t>
    <phoneticPr fontId="3" type="noConversion"/>
  </si>
  <si>
    <t>策勒县恰哈乡小学</t>
    <phoneticPr fontId="3" type="noConversion"/>
  </si>
  <si>
    <t>策勒县乌鲁克萨依乡小学</t>
    <phoneticPr fontId="3" type="noConversion"/>
  </si>
  <si>
    <t>策勒县博斯坦乡小学</t>
    <phoneticPr fontId="3" type="noConversion"/>
  </si>
  <si>
    <t>初中</t>
    <phoneticPr fontId="3" type="noConversion"/>
  </si>
  <si>
    <t>策勒第二中学</t>
    <phoneticPr fontId="3" type="noConversion"/>
  </si>
  <si>
    <t>策勒县第三中学</t>
    <phoneticPr fontId="3" type="noConversion"/>
  </si>
  <si>
    <t>策勒县策勒乡托帕中学</t>
    <phoneticPr fontId="3" type="noConversion"/>
  </si>
  <si>
    <t>策勒县策勒乡中学</t>
    <phoneticPr fontId="3" type="noConversion"/>
  </si>
  <si>
    <t>策勒县固拉合玛镇中学</t>
    <phoneticPr fontId="3" type="noConversion"/>
  </si>
  <si>
    <t>策勒县达玛沟乡中学</t>
    <phoneticPr fontId="3" type="noConversion"/>
  </si>
  <si>
    <t>策勒县恰哈乡中学</t>
    <phoneticPr fontId="3" type="noConversion"/>
  </si>
  <si>
    <t>策勒县乌鲁克萨依乡中学</t>
    <phoneticPr fontId="3" type="noConversion"/>
  </si>
  <si>
    <t>策勒县奴尔乡萨依巴格中学</t>
    <phoneticPr fontId="3" type="noConversion"/>
  </si>
  <si>
    <t>策勒县博斯坦乡中学</t>
    <phoneticPr fontId="3" type="noConversion"/>
  </si>
  <si>
    <t>高中</t>
    <phoneticPr fontId="3" type="noConversion"/>
  </si>
  <si>
    <t>策勒县第一中学</t>
    <phoneticPr fontId="3" type="noConversion"/>
  </si>
  <si>
    <t>合     计</t>
    <phoneticPr fontId="3" type="noConversion"/>
  </si>
  <si>
    <t>招聘单位：策勒县教育局                                 联系人：陈洪伟                             电话：15809039983</t>
    <phoneticPr fontId="3" type="noConversion"/>
  </si>
  <si>
    <t>序号</t>
  </si>
  <si>
    <t>岗位名称</t>
  </si>
  <si>
    <t>需求</t>
  </si>
  <si>
    <t>数量</t>
  </si>
  <si>
    <t>岗位</t>
  </si>
  <si>
    <t>类型</t>
  </si>
  <si>
    <t>编制</t>
  </si>
  <si>
    <t>薪酬标准</t>
  </si>
  <si>
    <t>薪酬</t>
  </si>
  <si>
    <t>来源</t>
  </si>
  <si>
    <t>其他待遇</t>
  </si>
  <si>
    <t>工作</t>
  </si>
  <si>
    <t>内容</t>
  </si>
  <si>
    <t>学历要求</t>
  </si>
  <si>
    <t>专业要求</t>
  </si>
  <si>
    <t>商贸物流教师</t>
  </si>
  <si>
    <t>专业技术岗位</t>
  </si>
  <si>
    <t>在编</t>
  </si>
  <si>
    <t>事业单位在编助理讲师</t>
  </si>
  <si>
    <t>地方</t>
  </si>
  <si>
    <t>解决</t>
  </si>
  <si>
    <r>
      <t>提供</t>
    </r>
    <r>
      <rPr>
        <sz val="10.5"/>
        <color theme="1"/>
        <rFont val="Calibri"/>
        <family val="2"/>
      </rPr>
      <t>60</t>
    </r>
    <r>
      <rPr>
        <sz val="10.5"/>
        <color theme="1"/>
        <rFont val="宋体"/>
        <family val="3"/>
        <charset val="134"/>
      </rPr>
      <t>平方住房一套，可免费考取驾照</t>
    </r>
  </si>
  <si>
    <t>高等教育教学</t>
  </si>
  <si>
    <t>全日制学历本科及本科以上</t>
  </si>
  <si>
    <t>商贸物流方面讲课</t>
  </si>
  <si>
    <t>市场营销教师</t>
  </si>
  <si>
    <t>市场营销方面讲课</t>
  </si>
  <si>
    <t>电子商务教师</t>
  </si>
  <si>
    <t>电子商务方面讲课</t>
  </si>
  <si>
    <t>服装设计与制作</t>
  </si>
  <si>
    <t>教师</t>
  </si>
  <si>
    <t>服装设计与制作方面</t>
  </si>
  <si>
    <t>讲课</t>
  </si>
  <si>
    <t>珠宝首饰设计与制作教师</t>
  </si>
  <si>
    <t>珠宝首饰设计与制作方面讲课</t>
  </si>
  <si>
    <t>燃气热力运行与维修（管道工）教师</t>
  </si>
  <si>
    <t>燃气热力运行与维修（管道工）方面讲课</t>
  </si>
  <si>
    <t>机器人操作技术</t>
  </si>
  <si>
    <t>已满</t>
  </si>
  <si>
    <t>有计算机方面的知识</t>
  </si>
  <si>
    <t>家电维修教师</t>
  </si>
  <si>
    <t>家电维修方面讲课</t>
  </si>
  <si>
    <t>网络管理教师</t>
  </si>
  <si>
    <t>网络管理方面、计算机操作与应用方面讲课</t>
  </si>
  <si>
    <t>建筑装饰设计教师</t>
  </si>
  <si>
    <t>建筑装饰设计方面</t>
  </si>
  <si>
    <t>汽车维修教师</t>
  </si>
  <si>
    <t>汽车维修方面讲课</t>
  </si>
  <si>
    <t>数控技术教师</t>
  </si>
  <si>
    <t>数控技术方面讲课</t>
  </si>
  <si>
    <t>美术教师</t>
  </si>
  <si>
    <t>美术方面讲课</t>
  </si>
  <si>
    <t>电子电工教师</t>
  </si>
  <si>
    <t>电子电工方面讲课</t>
  </si>
  <si>
    <t>汽车电器维修教师</t>
  </si>
  <si>
    <t>汽车电器维修方面</t>
  </si>
  <si>
    <t>焊接加工教师</t>
  </si>
  <si>
    <t>焊接加工讲课</t>
  </si>
  <si>
    <t>机械制造教师</t>
  </si>
  <si>
    <t>机械制造方面讲课</t>
  </si>
  <si>
    <t>电气自动化设备</t>
  </si>
  <si>
    <t>安装与维修教师</t>
  </si>
  <si>
    <t>电气自动化设备安装与维修方面讲课</t>
  </si>
  <si>
    <t>楼宇自动控制设备安装与维护工教师</t>
  </si>
  <si>
    <t>楼宇自动控制设备安装与维护工方面讲课</t>
  </si>
  <si>
    <t>物业管理教师</t>
  </si>
  <si>
    <t>物业管理方面讲课</t>
  </si>
  <si>
    <t>饭店（酒店）管理教师</t>
  </si>
  <si>
    <t>饭店（酒店）管理</t>
  </si>
  <si>
    <t>方面讲课</t>
  </si>
  <si>
    <t>美容美发教师</t>
  </si>
  <si>
    <t>美容美发讲课</t>
  </si>
  <si>
    <t>建筑设计教师</t>
  </si>
  <si>
    <t>建筑设计方面讲课</t>
  </si>
  <si>
    <t>体育教师</t>
  </si>
  <si>
    <t>体育方面讲课</t>
  </si>
  <si>
    <t>政治辅导员教师</t>
  </si>
  <si>
    <t>政治方面讲课</t>
  </si>
  <si>
    <t>政治德育教师</t>
  </si>
  <si>
    <t>德育方面</t>
  </si>
  <si>
    <t>语文教师</t>
  </si>
  <si>
    <t>语文方面讲课</t>
  </si>
  <si>
    <t>幼儿教育教师</t>
  </si>
  <si>
    <t>幼儿教育方面讲课</t>
  </si>
  <si>
    <t>合计</t>
  </si>
  <si>
    <t>2017年和田地区和田市招聘教师岗位公示表</t>
    <phoneticPr fontId="3" type="noConversion"/>
  </si>
  <si>
    <t>乡镇</t>
    <phoneticPr fontId="3" type="noConversion"/>
  </si>
  <si>
    <t>招聘学校</t>
  </si>
  <si>
    <t>招聘“岗位计划”数</t>
  </si>
  <si>
    <t>学前教育</t>
    <phoneticPr fontId="3" type="noConversion"/>
  </si>
  <si>
    <t>数学</t>
  </si>
  <si>
    <t>音乐</t>
  </si>
  <si>
    <t>体育</t>
  </si>
  <si>
    <t>美术</t>
  </si>
  <si>
    <t>城市学校</t>
    <phoneticPr fontId="3" type="noConversion"/>
  </si>
  <si>
    <t>和田市第一小学</t>
  </si>
  <si>
    <t>城市学校</t>
    <phoneticPr fontId="3" type="noConversion"/>
  </si>
  <si>
    <t>和田市第二小学</t>
  </si>
  <si>
    <t>和田市第三小学</t>
  </si>
  <si>
    <t>和田市第四小学</t>
  </si>
  <si>
    <t>和田市第五小学</t>
  </si>
  <si>
    <t>和田市第六小学</t>
  </si>
  <si>
    <t>和田市第十小学</t>
  </si>
  <si>
    <t>和田市希望小学</t>
  </si>
  <si>
    <t>和田市机场小学</t>
  </si>
  <si>
    <t>古江巴格乡</t>
    <phoneticPr fontId="3" type="noConversion"/>
  </si>
  <si>
    <t>和田市古江巴格乡小学</t>
  </si>
  <si>
    <t>古江巴格乡塔木巴格小学</t>
  </si>
  <si>
    <t>吉亚乡</t>
    <phoneticPr fontId="3" type="noConversion"/>
  </si>
  <si>
    <t>和田市吉亚乡小学</t>
  </si>
  <si>
    <t>和田市团结小学</t>
    <phoneticPr fontId="3" type="noConversion"/>
  </si>
  <si>
    <t>拉斯奎镇</t>
    <phoneticPr fontId="3" type="noConversion"/>
  </si>
  <si>
    <t>和田市拉斯奎镇小学</t>
    <phoneticPr fontId="3" type="noConversion"/>
  </si>
  <si>
    <t>吐沙拉乡</t>
    <phoneticPr fontId="3" type="noConversion"/>
  </si>
  <si>
    <t>和田市吐沙拉乡小学</t>
    <phoneticPr fontId="3" type="noConversion"/>
  </si>
  <si>
    <t>肖尔巴格乡</t>
    <phoneticPr fontId="3" type="noConversion"/>
  </si>
  <si>
    <t>和田市肖尔巴格乡小学</t>
    <phoneticPr fontId="3" type="noConversion"/>
  </si>
  <si>
    <t>伊力其乡</t>
    <phoneticPr fontId="3" type="noConversion"/>
  </si>
  <si>
    <t>和田市伊力其乡小学</t>
    <phoneticPr fontId="3" type="noConversion"/>
  </si>
  <si>
    <t>伊力其乡</t>
    <phoneticPr fontId="3" type="noConversion"/>
  </si>
  <si>
    <t>和田市伊力其乡夏马勒巴格小学</t>
    <phoneticPr fontId="3" type="noConversion"/>
  </si>
  <si>
    <t>玉龙喀什镇</t>
    <phoneticPr fontId="3" type="noConversion"/>
  </si>
  <si>
    <t>和田市玉龙喀什镇小学</t>
    <phoneticPr fontId="3" type="noConversion"/>
  </si>
  <si>
    <t>阿克恰勒乡</t>
    <phoneticPr fontId="3" type="noConversion"/>
  </si>
  <si>
    <t>和田市阿克恰勒一校</t>
    <phoneticPr fontId="3" type="noConversion"/>
  </si>
  <si>
    <t>和田市阿克恰勒二校</t>
  </si>
  <si>
    <t>幼儿园</t>
    <phoneticPr fontId="3" type="noConversion"/>
  </si>
  <si>
    <t>伊力其乡幼儿园</t>
  </si>
  <si>
    <t>吉亚乡</t>
    <phoneticPr fontId="3" type="noConversion"/>
  </si>
  <si>
    <t>吉亚乡幼儿园</t>
  </si>
  <si>
    <t>拉斯奎镇</t>
    <phoneticPr fontId="3" type="noConversion"/>
  </si>
  <si>
    <t>拉斯奎镇幼儿园</t>
    <phoneticPr fontId="3" type="noConversion"/>
  </si>
  <si>
    <t>吐沙拉乡</t>
    <phoneticPr fontId="3" type="noConversion"/>
  </si>
  <si>
    <t>吐沙拉乡幼儿园</t>
  </si>
  <si>
    <t>古江巴格乡</t>
    <phoneticPr fontId="3" type="noConversion"/>
  </si>
  <si>
    <t>古江巴格乡幼儿园</t>
  </si>
  <si>
    <t>肖尔巴格乡</t>
    <phoneticPr fontId="3" type="noConversion"/>
  </si>
  <si>
    <t>肖尔巴格乡幼儿园</t>
  </si>
  <si>
    <t>玉龙喀什镇幼儿园</t>
  </si>
  <si>
    <t>阿克恰勒乡幼儿园</t>
  </si>
  <si>
    <t>招聘单位：和田市教育局               联系人：宋代蓝              电话：13699315818</t>
    <phoneticPr fontId="3" type="noConversion"/>
  </si>
  <si>
    <t>2017年和田地区和田县招聘教师岗位公示表</t>
    <phoneticPr fontId="3" type="noConversion"/>
  </si>
  <si>
    <t>学段</t>
  </si>
  <si>
    <t>学校</t>
  </si>
  <si>
    <t>专业需求</t>
  </si>
  <si>
    <t>学前教育</t>
  </si>
  <si>
    <t>汉语</t>
    <phoneticPr fontId="3" type="noConversion"/>
  </si>
  <si>
    <t>科学</t>
  </si>
  <si>
    <t>思想品德</t>
  </si>
  <si>
    <t>体育与健康</t>
  </si>
  <si>
    <t>信息技术</t>
  </si>
  <si>
    <t>综合实践</t>
  </si>
  <si>
    <t>维语文</t>
  </si>
  <si>
    <t>地理</t>
  </si>
  <si>
    <t>化学</t>
  </si>
  <si>
    <t>历史</t>
  </si>
  <si>
    <t>生物</t>
  </si>
  <si>
    <t>英语</t>
  </si>
  <si>
    <t>物理</t>
  </si>
  <si>
    <t>巴格其镇恰勒瓦西中小学</t>
  </si>
  <si>
    <t>巴格其镇小学</t>
  </si>
  <si>
    <t>布扎克乡小学</t>
  </si>
  <si>
    <t>罕艾日克镇小学</t>
  </si>
  <si>
    <t>拉依喀乡小学</t>
  </si>
  <si>
    <t>朗如小学</t>
  </si>
  <si>
    <t>色格孜库勒乡小学</t>
  </si>
  <si>
    <t>斯马瓦提乡小学</t>
  </si>
  <si>
    <t>亚曼拜克中小学</t>
  </si>
  <si>
    <t>塔瓦库勒乡小学</t>
  </si>
  <si>
    <t>塔瓦库勒乡中学</t>
  </si>
  <si>
    <t>吾宗肖中小学</t>
  </si>
  <si>
    <t>英阿瓦提乡小学</t>
  </si>
  <si>
    <t>英艾日克乡小学</t>
  </si>
  <si>
    <t>英艾日克乡且格力库勒中小学</t>
  </si>
  <si>
    <t>罕艾日克镇塔斯米其中小学</t>
  </si>
  <si>
    <t>初中</t>
  </si>
  <si>
    <t>休玛中学</t>
  </si>
  <si>
    <t>巴格其镇中学</t>
  </si>
  <si>
    <t>布扎克乡中学</t>
  </si>
  <si>
    <t>色日格吾依中学</t>
  </si>
  <si>
    <t>克热木依明中小学</t>
  </si>
  <si>
    <t>塔斯米其中小学</t>
  </si>
  <si>
    <t>喀什塔什中小学</t>
  </si>
  <si>
    <t>拉依喀乡中学</t>
  </si>
  <si>
    <t>排孜瓦提中小学</t>
  </si>
  <si>
    <t>色格孜库勒乡中学</t>
  </si>
  <si>
    <t>斯马瓦提乡中学</t>
  </si>
  <si>
    <t>亚曼拜克乡中小学</t>
  </si>
  <si>
    <t>也先巴扎中学</t>
  </si>
  <si>
    <t>英阿瓦提乡中学</t>
  </si>
  <si>
    <t>且格力库勒中小学</t>
  </si>
  <si>
    <t>高中</t>
  </si>
  <si>
    <t>和田县高级中学</t>
  </si>
  <si>
    <t>幼儿园</t>
  </si>
  <si>
    <t>巴格其镇幼儿园</t>
  </si>
  <si>
    <t>布扎克乡幼儿园</t>
  </si>
  <si>
    <t>罕艾日克镇幼儿园</t>
  </si>
  <si>
    <t>拉依喀乡幼儿园</t>
  </si>
  <si>
    <t>朗如乡幼儿园</t>
  </si>
  <si>
    <t>色格孜库勒乡幼儿园</t>
  </si>
  <si>
    <t>斯马瓦提乡幼儿园</t>
  </si>
  <si>
    <t>塔瓦库勒乡幼儿园</t>
  </si>
  <si>
    <t>吾宗肖中幼儿园</t>
  </si>
  <si>
    <t>英阿瓦提乡幼儿园</t>
  </si>
  <si>
    <t>英艾日克乡幼儿园</t>
  </si>
  <si>
    <t>喀什塔什中乡幼儿园</t>
  </si>
  <si>
    <t>招聘单位：和田县教育局                                 联系人：赵双兵                             电话：15292970112</t>
    <phoneticPr fontId="3" type="noConversion"/>
  </si>
  <si>
    <t>2017年和田地区洛浦县招聘教师岗位公示表</t>
    <phoneticPr fontId="16" type="noConversion"/>
  </si>
  <si>
    <t>乡镇名称</t>
  </si>
  <si>
    <t>学校名称</t>
  </si>
  <si>
    <t>招聘数量合计</t>
  </si>
  <si>
    <t>汉语</t>
  </si>
  <si>
    <t>政治</t>
  </si>
  <si>
    <t>品德</t>
  </si>
  <si>
    <t>学前</t>
    <phoneticPr fontId="16" type="noConversion"/>
  </si>
  <si>
    <t>阿其克乡</t>
  </si>
  <si>
    <t>阿其克乡幼儿园</t>
  </si>
  <si>
    <t>拜什托格拉克乡</t>
  </si>
  <si>
    <t>拜什托格拉克乡幼儿园</t>
  </si>
  <si>
    <t>布亚乡</t>
  </si>
  <si>
    <t>布亚乡幼儿园</t>
  </si>
  <si>
    <t>多鲁乡</t>
  </si>
  <si>
    <t>多鲁乡幼儿园</t>
  </si>
  <si>
    <t>杭桂镇</t>
  </si>
  <si>
    <t>杭桂镇幼儿园</t>
  </si>
  <si>
    <t>洛浦镇</t>
  </si>
  <si>
    <t>洛浦镇幼儿园</t>
  </si>
  <si>
    <t>洛浦镇克尔喀什村幼儿园</t>
  </si>
  <si>
    <t>纳瓦乡</t>
  </si>
  <si>
    <t>纳瓦乡幼儿园</t>
  </si>
  <si>
    <t>恰尔巴格乡</t>
  </si>
  <si>
    <t>恰尔巴格乡幼儿园</t>
  </si>
  <si>
    <t>恰尔巴格乡第二中学幼儿园</t>
  </si>
  <si>
    <t>恰尔巴格乡第三中学幼儿园</t>
  </si>
  <si>
    <t>山普鲁镇</t>
  </si>
  <si>
    <t>山普鲁镇幼儿园</t>
  </si>
  <si>
    <t>小学</t>
    <phoneticPr fontId="16" type="noConversion"/>
  </si>
  <si>
    <t>拜什托格拉克乡小学</t>
  </si>
  <si>
    <t>布亚乡小学</t>
  </si>
  <si>
    <t>多鲁乡小学</t>
  </si>
  <si>
    <t>杭桂镇第二中学（小学部）</t>
  </si>
  <si>
    <t>杭桂镇小学</t>
  </si>
  <si>
    <t>县直</t>
  </si>
  <si>
    <t>洛浦县玛丽艳希望小学</t>
  </si>
  <si>
    <t>纳瓦乡小学</t>
  </si>
  <si>
    <t>恰尔巴格乡第二中学（小学部）</t>
  </si>
  <si>
    <t>恰尔巴格乡库木巴格学校（小学部）</t>
  </si>
  <si>
    <t>恰尔巴格乡小学</t>
  </si>
  <si>
    <t>山普鲁镇小学</t>
  </si>
  <si>
    <t>洛浦镇小学</t>
  </si>
  <si>
    <t>初中</t>
    <phoneticPr fontId="16" type="noConversion"/>
  </si>
  <si>
    <t>布亚乡中学</t>
  </si>
  <si>
    <t>县城</t>
  </si>
  <si>
    <t>洛浦县第二中学</t>
  </si>
  <si>
    <t>多鲁乡第二中学</t>
  </si>
  <si>
    <t>多鲁乡第一中学</t>
  </si>
  <si>
    <t>洛浦镇中学</t>
  </si>
  <si>
    <t>玛丽艳开发区中学</t>
  </si>
  <si>
    <t>恰尔巴格乡第二中学</t>
  </si>
  <si>
    <t>恰尔巴格乡第一中学</t>
  </si>
  <si>
    <t>恰尔巴格乡库木巴格学校</t>
  </si>
  <si>
    <t>山普鲁镇比孜力中学</t>
  </si>
  <si>
    <t>山普鲁镇中学</t>
  </si>
  <si>
    <t>高中</t>
    <phoneticPr fontId="16" type="noConversion"/>
  </si>
  <si>
    <t>洛浦县第一中学</t>
  </si>
  <si>
    <t>总合计</t>
  </si>
  <si>
    <t>招聘单位：洛浦县教育局               联系人：姚强              电话：15001455696</t>
    <phoneticPr fontId="16" type="noConversion"/>
  </si>
  <si>
    <t>2017年和田地区民丰县招聘教师岗位公示表</t>
    <phoneticPr fontId="3" type="noConversion"/>
  </si>
  <si>
    <t>招聘岗位计划数</t>
    <phoneticPr fontId="3" type="noConversion"/>
  </si>
  <si>
    <t>英语</t>
    <phoneticPr fontId="3" type="noConversion"/>
  </si>
  <si>
    <t>历史</t>
    <phoneticPr fontId="3" type="noConversion"/>
  </si>
  <si>
    <t>信息技术</t>
    <phoneticPr fontId="3" type="noConversion"/>
  </si>
  <si>
    <t>心理健康</t>
    <phoneticPr fontId="3" type="noConversion"/>
  </si>
  <si>
    <t>县城</t>
    <phoneticPr fontId="3" type="noConversion"/>
  </si>
  <si>
    <t>民丰县第二幼儿园</t>
    <phoneticPr fontId="3" type="noConversion"/>
  </si>
  <si>
    <t>尼雅镇</t>
    <phoneticPr fontId="3" type="noConversion"/>
  </si>
  <si>
    <t>民丰县尼雅镇幼儿园</t>
    <phoneticPr fontId="3" type="noConversion"/>
  </si>
  <si>
    <t>尼雅乡</t>
    <phoneticPr fontId="3" type="noConversion"/>
  </si>
  <si>
    <t>民丰县尼雅乡幼儿园</t>
    <phoneticPr fontId="3" type="noConversion"/>
  </si>
  <si>
    <t>若克雅乡</t>
    <phoneticPr fontId="3" type="noConversion"/>
  </si>
  <si>
    <t>民丰县若克雅乡幼儿园</t>
    <phoneticPr fontId="3" type="noConversion"/>
  </si>
  <si>
    <t>萨吾则克乡</t>
    <phoneticPr fontId="3" type="noConversion"/>
  </si>
  <si>
    <t>民丰县萨吾则克乡幼儿园</t>
    <phoneticPr fontId="3" type="noConversion"/>
  </si>
  <si>
    <t>叶亦克乡</t>
    <phoneticPr fontId="3" type="noConversion"/>
  </si>
  <si>
    <t>民丰县叶亦克乡幼儿园</t>
    <phoneticPr fontId="3" type="noConversion"/>
  </si>
  <si>
    <t>安迪尔乡</t>
    <phoneticPr fontId="3" type="noConversion"/>
  </si>
  <si>
    <t>民丰县安迪尔乡幼儿园</t>
    <phoneticPr fontId="3" type="noConversion"/>
  </si>
  <si>
    <t>亚通古孜乡</t>
    <phoneticPr fontId="3" type="noConversion"/>
  </si>
  <si>
    <t>民丰县亚通古孜乡幼儿园</t>
    <phoneticPr fontId="3" type="noConversion"/>
  </si>
  <si>
    <t>民丰县县城小学</t>
    <phoneticPr fontId="3" type="noConversion"/>
  </si>
  <si>
    <t>民丰县尼雅乡小学</t>
    <phoneticPr fontId="3" type="noConversion"/>
  </si>
  <si>
    <t>民丰县若克雅乡小学</t>
    <phoneticPr fontId="3" type="noConversion"/>
  </si>
  <si>
    <t>民丰县萨吾则克乡小学</t>
    <phoneticPr fontId="3" type="noConversion"/>
  </si>
  <si>
    <t>民丰县叶亦克乡小学</t>
    <phoneticPr fontId="3" type="noConversion"/>
  </si>
  <si>
    <t>民丰县安迪尔乡小学</t>
    <phoneticPr fontId="3" type="noConversion"/>
  </si>
  <si>
    <t>民丰县寄宿制初级中学</t>
    <phoneticPr fontId="3" type="noConversion"/>
  </si>
  <si>
    <t>民丰县第一高中学校</t>
    <phoneticPr fontId="3" type="noConversion"/>
  </si>
  <si>
    <t>全县合计</t>
    <phoneticPr fontId="3" type="noConversion"/>
  </si>
  <si>
    <t>招聘单位：民丰县教育局         联系人：袁亚玲           联系电话：15209031686</t>
    <phoneticPr fontId="3" type="noConversion"/>
  </si>
  <si>
    <t>2017年和田地区墨玉县招聘教师岗位公示表</t>
    <phoneticPr fontId="3" type="noConversion"/>
  </si>
  <si>
    <t>思想   政治</t>
    <phoneticPr fontId="3" type="noConversion"/>
  </si>
  <si>
    <t>墨玉县县城双语幼儿园</t>
    <phoneticPr fontId="3" type="noConversion"/>
  </si>
  <si>
    <t>喀拉喀什镇</t>
    <phoneticPr fontId="3" type="noConversion"/>
  </si>
  <si>
    <t>墨玉县喀拉喀什镇“双语”幼儿园</t>
    <phoneticPr fontId="3" type="noConversion"/>
  </si>
  <si>
    <t>托胡拉乡</t>
    <phoneticPr fontId="3" type="noConversion"/>
  </si>
  <si>
    <t>墨玉县托胡拉乡“双语”幼儿园</t>
    <phoneticPr fontId="3" type="noConversion"/>
  </si>
  <si>
    <t>加汗巴格乡</t>
    <phoneticPr fontId="3" type="noConversion"/>
  </si>
  <si>
    <t>墨玉县加汗巴格乡“双语”幼儿园</t>
    <phoneticPr fontId="3" type="noConversion"/>
  </si>
  <si>
    <t>阿克萨拉依乡</t>
    <phoneticPr fontId="3" type="noConversion"/>
  </si>
  <si>
    <t>墨玉县阿克萨拉依乡“双语”幼儿园</t>
    <phoneticPr fontId="3" type="noConversion"/>
  </si>
  <si>
    <t>萨依巴格乡</t>
    <phoneticPr fontId="3" type="noConversion"/>
  </si>
  <si>
    <t>墨玉县萨依巴格乡“双语”幼儿园</t>
    <phoneticPr fontId="3" type="noConversion"/>
  </si>
  <si>
    <t>扎瓦镇</t>
    <phoneticPr fontId="3" type="noConversion"/>
  </si>
  <si>
    <t>墨玉县扎瓦镇“双语”幼儿园</t>
    <phoneticPr fontId="3" type="noConversion"/>
  </si>
  <si>
    <t>芒来乡</t>
    <phoneticPr fontId="3" type="noConversion"/>
  </si>
  <si>
    <t>墨玉县芒来乡“双语”幼儿园</t>
    <phoneticPr fontId="3" type="noConversion"/>
  </si>
  <si>
    <t>奎雅镇</t>
    <phoneticPr fontId="3" type="noConversion"/>
  </si>
  <si>
    <t>墨玉县奎雅镇“双语”幼儿园</t>
    <phoneticPr fontId="3" type="noConversion"/>
  </si>
  <si>
    <t>乌尔其乡</t>
    <phoneticPr fontId="3" type="noConversion"/>
  </si>
  <si>
    <t>墨玉县乌尔其乡“双语”幼儿园</t>
    <phoneticPr fontId="3" type="noConversion"/>
  </si>
  <si>
    <t>雅瓦乡</t>
    <phoneticPr fontId="3" type="noConversion"/>
  </si>
  <si>
    <t>墨玉县雅瓦乡“双语”幼儿园</t>
    <phoneticPr fontId="3" type="noConversion"/>
  </si>
  <si>
    <t>喀尔赛镇</t>
    <phoneticPr fontId="3" type="noConversion"/>
  </si>
  <si>
    <t>墨玉县喀尔赛镇“双语”幼儿园</t>
    <phoneticPr fontId="3" type="noConversion"/>
  </si>
  <si>
    <t>阔其乡</t>
    <phoneticPr fontId="3" type="noConversion"/>
  </si>
  <si>
    <t>墨玉县阔其乡“双语”幼儿园</t>
    <phoneticPr fontId="3" type="noConversion"/>
  </si>
  <si>
    <t>普恰克其乡</t>
    <phoneticPr fontId="3" type="noConversion"/>
  </si>
  <si>
    <t>墨玉县普恰克其乡“双语”幼儿园</t>
    <phoneticPr fontId="3" type="noConversion"/>
  </si>
  <si>
    <t>吐外特乡</t>
    <phoneticPr fontId="3" type="noConversion"/>
  </si>
  <si>
    <t>墨玉县吐外特乡“双语”幼儿园</t>
    <phoneticPr fontId="3" type="noConversion"/>
  </si>
  <si>
    <t>英也尔乡</t>
    <phoneticPr fontId="3" type="noConversion"/>
  </si>
  <si>
    <t>墨玉县英也尔乡“双语”幼儿园</t>
    <phoneticPr fontId="3" type="noConversion"/>
  </si>
  <si>
    <t>喀瓦克乡</t>
    <phoneticPr fontId="3" type="noConversion"/>
  </si>
  <si>
    <t>墨玉县喀瓦克乡“双语”幼儿园</t>
    <phoneticPr fontId="3" type="noConversion"/>
  </si>
  <si>
    <t>墨玉县</t>
  </si>
  <si>
    <t>墨玉县第一小学</t>
  </si>
  <si>
    <t>墨玉县北京双语实验小学</t>
  </si>
  <si>
    <t>墨玉县第三小学</t>
  </si>
  <si>
    <t>墨玉县第四小学</t>
  </si>
  <si>
    <t>阔其乡</t>
  </si>
  <si>
    <t>墨玉县奥依库勒一贯制学校</t>
  </si>
  <si>
    <t>阿克萨拉依乡</t>
  </si>
  <si>
    <t>阿克萨拉依乡小学</t>
  </si>
  <si>
    <t>萨吾则克乡</t>
  </si>
  <si>
    <t>加汗巴格乡小学</t>
  </si>
  <si>
    <t>喀尔赛镇</t>
  </si>
  <si>
    <t>喀尔赛镇小学</t>
  </si>
  <si>
    <t>喀拉喀什镇</t>
  </si>
  <si>
    <t>喀拉喀什镇小学</t>
  </si>
  <si>
    <t>喀瓦克乡</t>
  </si>
  <si>
    <t>喀瓦克乡小学</t>
  </si>
  <si>
    <t>墨玉县奎雅镇</t>
  </si>
  <si>
    <t>奎雅镇小学</t>
  </si>
  <si>
    <t>墨玉县阔其乡</t>
  </si>
  <si>
    <t>阔其乡小学</t>
  </si>
  <si>
    <t>墨玉县芒来乡</t>
  </si>
  <si>
    <t>墨玉县芒来乡小学</t>
  </si>
  <si>
    <t>墨玉县普恰克其乡</t>
  </si>
  <si>
    <t>普恰克其乡小学</t>
  </si>
  <si>
    <t>墨玉县萨依巴格乡</t>
  </si>
  <si>
    <t>萨依巴格乡小学</t>
  </si>
  <si>
    <t>墨玉县吐外特乡</t>
  </si>
  <si>
    <t>吐外特乡小学</t>
  </si>
  <si>
    <t>墨玉县托胡拉乡</t>
  </si>
  <si>
    <t>托胡拉乡小学</t>
  </si>
  <si>
    <t>墨玉县乌尔其乡</t>
  </si>
  <si>
    <t>乌尔其乡小学</t>
  </si>
  <si>
    <t>墨玉县雅乡瓦</t>
  </si>
  <si>
    <t>雅乡瓦小学</t>
  </si>
  <si>
    <t>墨玉县英也尔乡</t>
  </si>
  <si>
    <t>英也尔乡小学</t>
  </si>
  <si>
    <t>墨玉县扎瓦乡</t>
  </si>
  <si>
    <t>扎瓦乡小学</t>
  </si>
  <si>
    <t>墨玉县第三中学</t>
  </si>
  <si>
    <t>阿克萨拉依乡中学</t>
  </si>
  <si>
    <t>加汗巴格乡中学</t>
  </si>
  <si>
    <t>喀尔赛镇中学</t>
  </si>
  <si>
    <t>喀瓦克乡中学</t>
  </si>
  <si>
    <t>奎雅镇中学</t>
  </si>
  <si>
    <t>阔其乡中学</t>
  </si>
  <si>
    <t>墨玉县芒来乡中学</t>
  </si>
  <si>
    <t>萨依巴格乡中学</t>
  </si>
  <si>
    <t>托胡拉乡中学</t>
  </si>
  <si>
    <t>乌尔其乡中学</t>
  </si>
  <si>
    <t>雅乡瓦中学</t>
  </si>
  <si>
    <t>扎瓦乡中学</t>
  </si>
  <si>
    <t>墨玉县第一中学</t>
  </si>
  <si>
    <t>墨玉县第五中学</t>
  </si>
  <si>
    <t>墨玉县北京中学</t>
  </si>
  <si>
    <t>墨玉县第二高级中学</t>
  </si>
  <si>
    <t>招聘单位：墨玉县教育局                                 联系人：邹琴                           电话：18690335608</t>
    <phoneticPr fontId="3" type="noConversion"/>
  </si>
  <si>
    <r>
      <t>2</t>
    </r>
    <r>
      <rPr>
        <b/>
        <sz val="22"/>
        <rFont val="宋体"/>
        <family val="3"/>
        <charset val="134"/>
      </rPr>
      <t>017年</t>
    </r>
    <r>
      <rPr>
        <b/>
        <sz val="22"/>
        <rFont val="宋体"/>
        <family val="3"/>
        <charset val="134"/>
      </rPr>
      <t>和田地区皮山县招聘教师岗位公示表</t>
    </r>
    <phoneticPr fontId="16" type="noConversion"/>
  </si>
  <si>
    <t>学前教育</t>
    <phoneticPr fontId="16" type="noConversion"/>
  </si>
  <si>
    <t>皮山县三峡幼儿园</t>
  </si>
  <si>
    <t>皮山县县城双语幼儿园</t>
  </si>
  <si>
    <t>皮山县启智双语幼儿园</t>
  </si>
  <si>
    <t>固玛镇</t>
  </si>
  <si>
    <t>皮山县固玛镇双语幼儿园</t>
  </si>
  <si>
    <t>科克铁热克乡</t>
  </si>
  <si>
    <t>皮山县科克铁热克乡双语幼儿园</t>
  </si>
  <si>
    <t>皮山县科克铁热克乡央阿克勒克村双语幼儿园</t>
  </si>
  <si>
    <t>阔什塔格镇</t>
  </si>
  <si>
    <t>皮山县阔什塔格镇双语幼儿园</t>
  </si>
  <si>
    <t>皮山县阔什塔格镇土格曼博依村幼儿园</t>
  </si>
  <si>
    <t>克里阳乡</t>
  </si>
  <si>
    <t>皮山县克里阳乡双语幼儿园</t>
  </si>
  <si>
    <t>巴什兰干乡</t>
  </si>
  <si>
    <t>皮山县巴什栏杆乡双语幼儿园</t>
  </si>
  <si>
    <t>皮西那乡</t>
  </si>
  <si>
    <t>皮山县皮西那乡双语幼儿园</t>
  </si>
  <si>
    <t>垴阿巴提塔吉克乡</t>
  </si>
  <si>
    <t>皮山县垴阿巴提塔吉克乡双语幼儿园</t>
  </si>
  <si>
    <t>木奎拉乡</t>
  </si>
  <si>
    <t>皮山县木奎拉乡双语幼儿园</t>
  </si>
  <si>
    <t>乔达乡</t>
  </si>
  <si>
    <t>皮山县乔达乡双语幼儿园</t>
  </si>
  <si>
    <t>木吉镇</t>
  </si>
  <si>
    <t>皮山县木吉镇双语幼儿园</t>
  </si>
  <si>
    <t>桑株镇</t>
  </si>
  <si>
    <t>皮山县桑株镇双语幼儿园</t>
  </si>
  <si>
    <t>皮山县桑株镇巴什萨瓦村双语幼儿园</t>
  </si>
  <si>
    <t>皮山县桑株镇阿亚格坡斯喀村幼儿园</t>
  </si>
  <si>
    <t>康克尔乡</t>
  </si>
  <si>
    <t>皮山县康克尔柯尔克孜乡双语幼儿园</t>
  </si>
  <si>
    <t>藏桂乡</t>
  </si>
  <si>
    <t>皮山县藏桂乡双语幼儿园</t>
  </si>
  <si>
    <t>皮亚勒玛乡</t>
  </si>
  <si>
    <t>皮山县皮亚勒玛乡双语幼儿园</t>
  </si>
  <si>
    <t>杜瓦镇</t>
  </si>
  <si>
    <t>皮山县杜瓦镇双语幼儿园</t>
  </si>
  <si>
    <t>小学教育</t>
  </si>
  <si>
    <t>皮山县第一小学</t>
  </si>
  <si>
    <t>皮山县第二小学</t>
    <phoneticPr fontId="16" type="noConversion"/>
  </si>
  <si>
    <t>皮山县第三小学</t>
    <phoneticPr fontId="16" type="noConversion"/>
  </si>
  <si>
    <t>皮山县第四小学</t>
    <phoneticPr fontId="16" type="noConversion"/>
  </si>
  <si>
    <t>皮山县固玛镇小学</t>
    <phoneticPr fontId="16" type="noConversion"/>
  </si>
  <si>
    <t>皮山县科克铁热克乡第一小学</t>
    <phoneticPr fontId="16" type="noConversion"/>
  </si>
  <si>
    <t>皮山县科克铁热克乡第二小学</t>
  </si>
  <si>
    <t>皮山县阔什塔格镇小学</t>
    <phoneticPr fontId="16" type="noConversion"/>
  </si>
  <si>
    <t>皮山县垴阿巴提塔吉克乡小学</t>
    <phoneticPr fontId="16" type="noConversion"/>
  </si>
  <si>
    <t>皮山县木奎拉乡小学</t>
    <phoneticPr fontId="16" type="noConversion"/>
  </si>
  <si>
    <t>皮山县乔达乡小学</t>
    <phoneticPr fontId="16" type="noConversion"/>
  </si>
  <si>
    <t>皮山县木吉镇小学</t>
    <phoneticPr fontId="16" type="noConversion"/>
  </si>
  <si>
    <t>皮山县桑株镇第一小学</t>
    <phoneticPr fontId="16" type="noConversion"/>
  </si>
  <si>
    <t>皮山县桑株镇第二小学</t>
    <phoneticPr fontId="16" type="noConversion"/>
  </si>
  <si>
    <t>皮山县藏桂乡小学</t>
    <phoneticPr fontId="16" type="noConversion"/>
  </si>
  <si>
    <t>皮山县阔什塔格镇斯木斯拉九年一贯制学校小学部</t>
    <phoneticPr fontId="16" type="noConversion"/>
  </si>
  <si>
    <t>皮山县克里阳乡九年一贯制学校小学部</t>
    <phoneticPr fontId="16" type="noConversion"/>
  </si>
  <si>
    <t>巴什栏杆乡</t>
  </si>
  <si>
    <t>皮山县巴什栏杆乡九年一贯制学校初中部</t>
    <phoneticPr fontId="16" type="noConversion"/>
  </si>
  <si>
    <t>皮山县皮西那乡九年一贯制学校小学部</t>
    <phoneticPr fontId="16" type="noConversion"/>
  </si>
  <si>
    <t>皮山县桑株镇波斯卡九年一贯制学校小学部</t>
    <phoneticPr fontId="16" type="noConversion"/>
  </si>
  <si>
    <t>皮山县康克尔乡九年一贯制学校小学部</t>
    <phoneticPr fontId="16" type="noConversion"/>
  </si>
  <si>
    <t>皮山县皮亚勒玛乡九年一贯制学校小学部</t>
    <phoneticPr fontId="16" type="noConversion"/>
  </si>
  <si>
    <t>皮山县杜瓦镇九年一贯制学校小学部</t>
    <phoneticPr fontId="16" type="noConversion"/>
  </si>
  <si>
    <t>初中教育</t>
    <phoneticPr fontId="16" type="noConversion"/>
  </si>
  <si>
    <t>皮山县第一中学</t>
  </si>
  <si>
    <t>皮山县第二中学</t>
    <phoneticPr fontId="16" type="noConversion"/>
  </si>
  <si>
    <t>皮山县第三中学</t>
    <phoneticPr fontId="16" type="noConversion"/>
  </si>
  <si>
    <t>皮山县固玛镇中学</t>
  </si>
  <si>
    <t>皮山县科克铁热克乡中学</t>
  </si>
  <si>
    <t>皮山县阔什塔格镇中学</t>
  </si>
  <si>
    <t>皮山县木奎拉乡中学</t>
  </si>
  <si>
    <t>皮山县乔达乡中学</t>
  </si>
  <si>
    <t>皮山县木吉镇中学</t>
  </si>
  <si>
    <t>皮山县桑株镇第一中学</t>
  </si>
  <si>
    <t>皮山县桑株镇第二中学</t>
  </si>
  <si>
    <t>皮山县藏桂乡中学</t>
  </si>
  <si>
    <t>皮山县阔什塔格镇斯木斯拉九年一贯制学校初中部</t>
  </si>
  <si>
    <t>皮山县克里阳乡九年一贯制学校初中部</t>
  </si>
  <si>
    <t>皮山县巴什栏杆乡九年一贯制学校初中部</t>
  </si>
  <si>
    <t>皮山县皮西那乡九年一贯制学校初中部</t>
  </si>
  <si>
    <t>皮山县桑株镇波斯卡九年一贯制学校初中部</t>
  </si>
  <si>
    <t>皮山县皮亚勒玛乡九年一贯制学校初中部</t>
  </si>
  <si>
    <t>皮山县杜瓦镇九年一贯制学校初中部</t>
  </si>
  <si>
    <t>合计</t>
    <phoneticPr fontId="16" type="noConversion"/>
  </si>
  <si>
    <t>高中教育</t>
  </si>
  <si>
    <t>皮山县高级中学</t>
    <phoneticPr fontId="16" type="noConversion"/>
  </si>
  <si>
    <t>招聘单位：皮山县教育局                                 联系人：何军                             电话：13399792066</t>
    <phoneticPr fontId="16" type="noConversion"/>
  </si>
  <si>
    <t>2017年和田地区于田县招聘教师岗位公示表</t>
    <phoneticPr fontId="3" type="noConversion"/>
  </si>
  <si>
    <t>于田县人民政府教育局</t>
  </si>
  <si>
    <t>联系人：亚森·依明</t>
    <phoneticPr fontId="3" type="noConversion"/>
  </si>
  <si>
    <t>电话：15352632518</t>
    <phoneticPr fontId="3" type="noConversion"/>
  </si>
  <si>
    <t>№</t>
  </si>
  <si>
    <t>设立岗位</t>
  </si>
  <si>
    <t>按 学 科 设 立 岗 位 情 况</t>
  </si>
  <si>
    <t>政治(品德)</t>
  </si>
  <si>
    <t>县级汇总</t>
  </si>
  <si>
    <t>于田县普通高中</t>
  </si>
  <si>
    <t>普通高中</t>
  </si>
  <si>
    <t>普通高中合计</t>
  </si>
  <si>
    <t>第一中学</t>
  </si>
  <si>
    <t>初级中学</t>
  </si>
  <si>
    <t>CEC希望学校</t>
  </si>
  <si>
    <t>双语实验中学</t>
  </si>
  <si>
    <t>阿羌乡学校</t>
  </si>
  <si>
    <t>阿羌乡普鲁学校</t>
  </si>
  <si>
    <t>阿热勒乡希望学校</t>
  </si>
  <si>
    <t>拉依苏良种场学校</t>
  </si>
  <si>
    <t>兰干博孜亚农场学校</t>
  </si>
  <si>
    <t>奥依托格拉克乡中学</t>
  </si>
  <si>
    <t>喀尔克乡中学</t>
  </si>
  <si>
    <t>兰干乡中学</t>
  </si>
  <si>
    <t>木尕拉镇中学</t>
  </si>
  <si>
    <t>托格日尕孜乡中学</t>
  </si>
  <si>
    <t>希吾勒乡中学</t>
  </si>
  <si>
    <t>英巴格乡中学</t>
  </si>
  <si>
    <t>初级中学合计</t>
  </si>
  <si>
    <t>小学</t>
  </si>
  <si>
    <t>第二小学</t>
  </si>
  <si>
    <t>阿热勒乡小学</t>
  </si>
  <si>
    <t>阿日希乡小学</t>
  </si>
  <si>
    <t>奥依托格拉克乡小学</t>
  </si>
  <si>
    <t>加依乡小学</t>
  </si>
  <si>
    <t>喀尔克乡小学</t>
  </si>
  <si>
    <t>科克亚乡小学</t>
  </si>
  <si>
    <t>兰干乡小学</t>
  </si>
  <si>
    <t>木尕拉镇小学</t>
  </si>
  <si>
    <t>斯也克乡小学</t>
  </si>
  <si>
    <t>托格日尕孜乡小学</t>
  </si>
  <si>
    <t>希吾勒乡小学</t>
  </si>
  <si>
    <t>先拜巴扎镇小学</t>
  </si>
  <si>
    <t>英巴格乡小学</t>
  </si>
  <si>
    <t>小学合计</t>
  </si>
  <si>
    <t>阿羌乡幼儿园</t>
  </si>
  <si>
    <t>阿热勒乡幼儿园</t>
  </si>
  <si>
    <t>阿日希乡幼儿园</t>
  </si>
  <si>
    <t>奥依托格拉克乡幼儿园</t>
  </si>
  <si>
    <t>加依乡幼儿园</t>
  </si>
  <si>
    <t>喀尔克乡幼儿园</t>
  </si>
  <si>
    <t>科克亚乡幼儿园</t>
  </si>
  <si>
    <t>兰干乡幼儿园</t>
  </si>
  <si>
    <t>木尕拉幼儿园</t>
  </si>
  <si>
    <t>斯也克乡幼儿园</t>
  </si>
  <si>
    <t>托格日尕孜乡幼儿园</t>
  </si>
  <si>
    <t>先拜巴扎镇幼儿园</t>
  </si>
  <si>
    <t>英巴格乡幼儿园</t>
  </si>
  <si>
    <t>县镇双语幼儿园</t>
  </si>
  <si>
    <t>希吾勒乡幼儿园</t>
  </si>
  <si>
    <t>第二双语幼儿园</t>
  </si>
  <si>
    <t>第三双语幼儿园</t>
  </si>
  <si>
    <t>第四双语幼儿园</t>
  </si>
  <si>
    <t>幼儿园合计</t>
  </si>
  <si>
    <t xml:space="preserve">                                                   新疆和田技师学院招聘职位表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</si>
</sst>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26"/>
      <color theme="1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1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0" fontId="17" fillId="0" borderId="10" xfId="0" applyFont="1" applyBorder="1" applyAlignment="1">
      <alignment horizontal="center" vertical="center" shrinkToFit="1"/>
    </xf>
    <xf numFmtId="0" fontId="17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 shrinkToFit="1"/>
    </xf>
    <xf numFmtId="0" fontId="18" fillId="0" borderId="14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0" fillId="0" borderId="8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4" fillId="0" borderId="9" xfId="2" applyFont="1" applyBorder="1" applyAlignment="1">
      <alignment horizontal="center" vertical="center" shrinkToFit="1"/>
    </xf>
    <xf numFmtId="0" fontId="5" fillId="2" borderId="9" xfId="2" applyNumberFormat="1" applyFont="1" applyFill="1" applyBorder="1" applyAlignment="1">
      <alignment horizontal="left" vertical="center" shrinkToFit="1"/>
    </xf>
    <xf numFmtId="0" fontId="5" fillId="2" borderId="9" xfId="3" applyNumberFormat="1" applyFont="1" applyFill="1" applyBorder="1" applyAlignment="1">
      <alignment horizontal="center" vertical="center" shrinkToFit="1"/>
    </xf>
    <xf numFmtId="0" fontId="5" fillId="0" borderId="1" xfId="4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0" borderId="1" xfId="7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24" fillId="2" borderId="9" xfId="2" applyNumberFormat="1" applyFont="1" applyFill="1" applyBorder="1" applyAlignment="1">
      <alignment horizontal="left" vertical="center" shrinkToFit="1"/>
    </xf>
    <xf numFmtId="0" fontId="24" fillId="2" borderId="9" xfId="3" applyNumberFormat="1" applyFont="1" applyFill="1" applyBorder="1" applyAlignment="1">
      <alignment horizontal="center" vertical="center" shrinkToFit="1"/>
    </xf>
    <xf numFmtId="0" fontId="5" fillId="2" borderId="9" xfId="2" applyNumberFormat="1" applyFont="1" applyFill="1" applyBorder="1" applyAlignment="1">
      <alignment horizontal="center" vertical="center" shrinkToFit="1"/>
    </xf>
    <xf numFmtId="0" fontId="5" fillId="2" borderId="1" xfId="2" applyNumberFormat="1" applyFont="1" applyFill="1" applyBorder="1" applyAlignment="1">
      <alignment horizontal="center" vertical="center" shrinkToFit="1"/>
    </xf>
    <xf numFmtId="0" fontId="5" fillId="2" borderId="1" xfId="2" applyNumberFormat="1" applyFont="1" applyFill="1" applyBorder="1" applyAlignment="1">
      <alignment horizontal="left" vertical="center" shrinkToFit="1"/>
    </xf>
    <xf numFmtId="0" fontId="5" fillId="2" borderId="1" xfId="3" applyNumberFormat="1" applyFont="1" applyFill="1" applyBorder="1" applyAlignment="1">
      <alignment horizontal="center" vertical="center" shrinkToFit="1"/>
    </xf>
    <xf numFmtId="0" fontId="24" fillId="0" borderId="1" xfId="2" applyFont="1" applyBorder="1" applyAlignment="1">
      <alignment horizontal="center" vertical="center" wrapText="1"/>
    </xf>
    <xf numFmtId="0" fontId="24" fillId="0" borderId="1" xfId="2" applyFont="1" applyBorder="1" applyAlignment="1">
      <alignment horizontal="left" vertical="center" wrapText="1"/>
    </xf>
    <xf numFmtId="0" fontId="24" fillId="0" borderId="1" xfId="3" applyFont="1" applyBorder="1" applyAlignment="1">
      <alignment horizontal="center" vertical="center" wrapText="1"/>
    </xf>
    <xf numFmtId="0" fontId="24" fillId="0" borderId="9" xfId="9" applyFont="1" applyBorder="1" applyAlignment="1">
      <alignment horizontal="center" vertical="center" shrinkToFit="1"/>
    </xf>
    <xf numFmtId="0" fontId="24" fillId="2" borderId="9" xfId="9" applyNumberFormat="1" applyFont="1" applyFill="1" applyBorder="1" applyAlignment="1">
      <alignment horizontal="left" vertical="center" shrinkToFit="1"/>
    </xf>
    <xf numFmtId="0" fontId="5" fillId="0" borderId="1" xfId="10" applyFont="1" applyBorder="1" applyAlignment="1">
      <alignment horizontal="center" vertical="center"/>
    </xf>
    <xf numFmtId="0" fontId="5" fillId="0" borderId="1" xfId="11" applyFont="1" applyBorder="1" applyAlignment="1">
      <alignment horizontal="center" vertical="center"/>
    </xf>
    <xf numFmtId="0" fontId="5" fillId="0" borderId="1" xfId="12" applyFont="1" applyBorder="1" applyAlignment="1">
      <alignment horizontal="center" vertical="center"/>
    </xf>
    <xf numFmtId="0" fontId="5" fillId="0" borderId="1" xfId="13" applyFont="1" applyBorder="1" applyAlignment="1">
      <alignment horizontal="center" vertical="center"/>
    </xf>
    <xf numFmtId="0" fontId="5" fillId="0" borderId="1" xfId="14" applyFont="1" applyBorder="1" applyAlignment="1">
      <alignment horizontal="center" vertical="center"/>
    </xf>
    <xf numFmtId="0" fontId="5" fillId="0" borderId="1" xfId="15" applyFont="1" applyBorder="1" applyAlignment="1">
      <alignment horizontal="center" vertical="center"/>
    </xf>
    <xf numFmtId="0" fontId="5" fillId="0" borderId="1" xfId="16" applyFont="1" applyBorder="1" applyAlignment="1">
      <alignment horizontal="center" vertical="center"/>
    </xf>
    <xf numFmtId="0" fontId="5" fillId="0" borderId="1" xfId="17" applyFont="1" applyBorder="1" applyAlignment="1">
      <alignment horizontal="center" vertical="center"/>
    </xf>
    <xf numFmtId="0" fontId="5" fillId="2" borderId="9" xfId="9" applyNumberFormat="1" applyFont="1" applyFill="1" applyBorder="1" applyAlignment="1">
      <alignment horizontal="left" vertical="center" shrinkToFit="1"/>
    </xf>
    <xf numFmtId="0" fontId="5" fillId="2" borderId="9" xfId="9" applyNumberFormat="1" applyFont="1" applyFill="1" applyBorder="1" applyAlignment="1">
      <alignment horizontal="center" vertical="center" shrinkToFit="1"/>
    </xf>
    <xf numFmtId="0" fontId="5" fillId="2" borderId="1" xfId="9" applyNumberFormat="1" applyFont="1" applyFill="1" applyBorder="1" applyAlignment="1">
      <alignment horizontal="center" vertical="center" shrinkToFit="1"/>
    </xf>
    <xf numFmtId="0" fontId="5" fillId="2" borderId="1" xfId="9" applyNumberFormat="1" applyFont="1" applyFill="1" applyBorder="1" applyAlignment="1">
      <alignment horizontal="left" vertical="center" shrinkToFit="1"/>
    </xf>
    <xf numFmtId="0" fontId="24" fillId="0" borderId="1" xfId="9" applyFont="1" applyBorder="1" applyAlignment="1">
      <alignment horizontal="center" vertical="center" wrapText="1"/>
    </xf>
    <xf numFmtId="0" fontId="24" fillId="0" borderId="1" xfId="9" applyFont="1" applyBorder="1" applyAlignment="1">
      <alignment horizontal="left" vertical="center" wrapText="1"/>
    </xf>
    <xf numFmtId="0" fontId="24" fillId="2" borderId="9" xfId="18" applyNumberFormat="1" applyFont="1" applyFill="1" applyBorder="1" applyAlignment="1">
      <alignment horizontal="left" vertical="center" shrinkToFit="1"/>
    </xf>
    <xf numFmtId="0" fontId="5" fillId="0" borderId="1" xfId="19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1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/>
    </xf>
    <xf numFmtId="0" fontId="5" fillId="0" borderId="1" xfId="23" applyFont="1" applyBorder="1" applyAlignment="1">
      <alignment horizontal="center" vertical="center"/>
    </xf>
    <xf numFmtId="0" fontId="5" fillId="0" borderId="1" xfId="24" applyFont="1" applyBorder="1" applyAlignment="1">
      <alignment horizontal="center" vertical="center"/>
    </xf>
    <xf numFmtId="0" fontId="5" fillId="0" borderId="1" xfId="25" applyFont="1" applyBorder="1" applyAlignment="1">
      <alignment horizontal="center" vertical="center"/>
    </xf>
    <xf numFmtId="0" fontId="5" fillId="0" borderId="1" xfId="26" applyFont="1" applyBorder="1" applyAlignment="1">
      <alignment horizontal="center" vertical="center"/>
    </xf>
    <xf numFmtId="0" fontId="5" fillId="0" borderId="1" xfId="27" applyFont="1" applyBorder="1" applyAlignment="1">
      <alignment horizontal="center" vertical="center"/>
    </xf>
    <xf numFmtId="0" fontId="5" fillId="0" borderId="1" xfId="28" applyFont="1" applyBorder="1" applyAlignment="1">
      <alignment horizontal="center" vertical="center"/>
    </xf>
    <xf numFmtId="0" fontId="5" fillId="0" borderId="1" xfId="29" applyFont="1" applyBorder="1" applyAlignment="1">
      <alignment horizontal="center" vertical="center"/>
    </xf>
    <xf numFmtId="0" fontId="5" fillId="0" borderId="1" xfId="3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5" fillId="0" borderId="1" xfId="3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shrinkToFit="1"/>
    </xf>
    <xf numFmtId="0" fontId="3" fillId="0" borderId="1" xfId="3" applyFont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0" fontId="17" fillId="0" borderId="16" xfId="0" applyFont="1" applyBorder="1" applyAlignment="1">
      <alignment horizontal="center" vertical="center" shrinkToFit="1"/>
    </xf>
    <xf numFmtId="0" fontId="19" fillId="0" borderId="14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26" fillId="0" borderId="1" xfId="0" applyFont="1" applyFill="1" applyBorder="1" applyAlignment="1">
      <alignment horizontal="center" vertical="center" shrinkToFit="1"/>
    </xf>
    <xf numFmtId="0" fontId="27" fillId="0" borderId="2" xfId="0" applyFont="1" applyBorder="1" applyAlignment="1">
      <alignment horizontal="center"/>
    </xf>
    <xf numFmtId="0" fontId="28" fillId="0" borderId="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8" xfId="0" applyFont="1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30" fillId="0" borderId="1" xfId="0" applyFont="1" applyBorder="1" applyAlignment="1">
      <alignment horizontal="center" vertical="center"/>
    </xf>
  </cellXfs>
  <cellStyles count="31">
    <cellStyle name="常规" xfId="0" builtinId="0"/>
    <cellStyle name="常规 10" xfId="6"/>
    <cellStyle name="常规 11" xfId="9"/>
    <cellStyle name="常规 12" xfId="10"/>
    <cellStyle name="常规 13" xfId="11"/>
    <cellStyle name="常规 14" xfId="17"/>
    <cellStyle name="常规 15" xfId="15"/>
    <cellStyle name="常规 16" xfId="16"/>
    <cellStyle name="常规 17" xfId="14"/>
    <cellStyle name="常规 18" xfId="12"/>
    <cellStyle name="常规 19" xfId="13"/>
    <cellStyle name="常规 2" xfId="1"/>
    <cellStyle name="常规 20" xfId="18"/>
    <cellStyle name="常规 21" xfId="19"/>
    <cellStyle name="常规 22" xfId="20"/>
    <cellStyle name="常规 23" xfId="23"/>
    <cellStyle name="常规 25" xfId="24"/>
    <cellStyle name="常规 26" xfId="29"/>
    <cellStyle name="常规 28" xfId="26"/>
    <cellStyle name="常规 29" xfId="30"/>
    <cellStyle name="常规 30" xfId="27"/>
    <cellStyle name="常规 31" xfId="28"/>
    <cellStyle name="常规 32" xfId="25"/>
    <cellStyle name="常规 33" xfId="21"/>
    <cellStyle name="常规 35" xfId="22"/>
    <cellStyle name="常规 4" xfId="3"/>
    <cellStyle name="常规 5" xfId="2"/>
    <cellStyle name="常规 6" xfId="4"/>
    <cellStyle name="常规 7" xfId="5"/>
    <cellStyle name="常规 8" xfId="8"/>
    <cellStyle name="常规 9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7"/>
  <sheetViews>
    <sheetView tabSelected="1" workbookViewId="0">
      <selection activeCell="A40" sqref="A40:XFD41"/>
    </sheetView>
  </sheetViews>
  <sheetFormatPr defaultRowHeight="13.5"/>
  <cols>
    <col min="1" max="1" width="33.125" customWidth="1"/>
    <col min="2" max="2" width="22.75" customWidth="1"/>
    <col min="3" max="3" width="36.625" customWidth="1"/>
    <col min="6" max="6" width="26.375" customWidth="1"/>
    <col min="7" max="7" width="25.25" customWidth="1"/>
    <col min="9" max="9" width="23.5" customWidth="1"/>
    <col min="11" max="11" width="37.75" customWidth="1"/>
  </cols>
  <sheetData>
    <row r="1" spans="1:17" ht="22.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37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spans="1:17" ht="56.25">
      <c r="A3" s="4" t="s">
        <v>18</v>
      </c>
      <c r="B3" s="1" t="s">
        <v>19</v>
      </c>
      <c r="C3" s="2" t="s">
        <v>20</v>
      </c>
      <c r="D3" s="1">
        <v>19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>
        <v>19</v>
      </c>
    </row>
    <row r="4" spans="1:17" ht="75">
      <c r="A4" s="4"/>
      <c r="B4" s="1" t="s">
        <v>19</v>
      </c>
      <c r="C4" s="2" t="s">
        <v>21</v>
      </c>
      <c r="D4" s="1">
        <v>49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>
        <v>49</v>
      </c>
    </row>
    <row r="5" spans="1:17" ht="75">
      <c r="A5" s="4"/>
      <c r="B5" s="1" t="s">
        <v>22</v>
      </c>
      <c r="C5" s="2" t="s">
        <v>23</v>
      </c>
      <c r="D5" s="1">
        <v>68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>
        <v>68</v>
      </c>
    </row>
    <row r="6" spans="1:17" ht="75">
      <c r="A6" s="4"/>
      <c r="B6" s="1" t="s">
        <v>24</v>
      </c>
      <c r="C6" s="2" t="s">
        <v>25</v>
      </c>
      <c r="D6" s="1">
        <v>149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>
        <v>149</v>
      </c>
    </row>
    <row r="7" spans="1:17" ht="93.75">
      <c r="A7" s="4"/>
      <c r="B7" s="1" t="s">
        <v>26</v>
      </c>
      <c r="C7" s="2" t="s">
        <v>27</v>
      </c>
      <c r="D7" s="1">
        <v>147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>
        <v>147</v>
      </c>
    </row>
    <row r="8" spans="1:17" ht="75">
      <c r="A8" s="4"/>
      <c r="B8" s="1" t="s">
        <v>28</v>
      </c>
      <c r="C8" s="2" t="s">
        <v>29</v>
      </c>
      <c r="D8" s="1">
        <v>92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>
        <v>92</v>
      </c>
    </row>
    <row r="9" spans="1:17" ht="75">
      <c r="A9" s="4"/>
      <c r="B9" s="1" t="s">
        <v>30</v>
      </c>
      <c r="C9" s="2" t="s">
        <v>31</v>
      </c>
      <c r="D9" s="1">
        <v>123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>
        <v>123</v>
      </c>
    </row>
    <row r="10" spans="1:17" ht="93.75">
      <c r="A10" s="4"/>
      <c r="B10" s="1" t="s">
        <v>32</v>
      </c>
      <c r="C10" s="2" t="s">
        <v>33</v>
      </c>
      <c r="D10" s="1">
        <v>28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>
        <v>28</v>
      </c>
    </row>
    <row r="11" spans="1:17" ht="75">
      <c r="A11" s="4"/>
      <c r="B11" s="1" t="s">
        <v>34</v>
      </c>
      <c r="C11" s="2" t="s">
        <v>35</v>
      </c>
      <c r="D11" s="1">
        <v>61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61</v>
      </c>
    </row>
    <row r="12" spans="1:17" ht="75">
      <c r="A12" s="4"/>
      <c r="B12" s="1" t="s">
        <v>36</v>
      </c>
      <c r="C12" s="2" t="s">
        <v>37</v>
      </c>
      <c r="D12" s="1">
        <v>38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>
        <v>38</v>
      </c>
    </row>
    <row r="13" spans="1:17" ht="56.25">
      <c r="A13" s="4" t="s">
        <v>38</v>
      </c>
      <c r="B13" s="1" t="s">
        <v>19</v>
      </c>
      <c r="C13" s="2" t="s">
        <v>39</v>
      </c>
      <c r="D13" s="1"/>
      <c r="E13" s="1">
        <v>4</v>
      </c>
      <c r="F13" s="1"/>
      <c r="G13" s="1">
        <v>2</v>
      </c>
      <c r="H13" s="1">
        <v>5</v>
      </c>
      <c r="I13" s="1">
        <v>2</v>
      </c>
      <c r="J13" s="1">
        <v>1</v>
      </c>
      <c r="K13" s="1"/>
      <c r="L13" s="1">
        <v>1</v>
      </c>
      <c r="M13" s="1"/>
      <c r="N13" s="1"/>
      <c r="O13" s="1"/>
      <c r="P13" s="1"/>
      <c r="Q13" s="1">
        <f t="shared" ref="Q13:Q23" si="0">SUM(F13:P13)</f>
        <v>11</v>
      </c>
    </row>
    <row r="14" spans="1:17" ht="56.25">
      <c r="A14" s="4"/>
      <c r="B14" s="1" t="s">
        <v>19</v>
      </c>
      <c r="C14" s="2" t="s">
        <v>40</v>
      </c>
      <c r="D14" s="1"/>
      <c r="E14" s="1">
        <v>1</v>
      </c>
      <c r="F14" s="1"/>
      <c r="G14" s="1">
        <v>1</v>
      </c>
      <c r="H14" s="1">
        <v>1</v>
      </c>
      <c r="I14" s="1"/>
      <c r="J14" s="1"/>
      <c r="K14" s="1"/>
      <c r="L14" s="1"/>
      <c r="M14" s="1"/>
      <c r="N14" s="1"/>
      <c r="O14" s="1"/>
      <c r="P14" s="1"/>
      <c r="Q14" s="1">
        <f t="shared" si="0"/>
        <v>2</v>
      </c>
    </row>
    <row r="15" spans="1:17" ht="56.25">
      <c r="A15" s="4"/>
      <c r="B15" s="1" t="s">
        <v>19</v>
      </c>
      <c r="C15" s="2" t="s">
        <v>41</v>
      </c>
      <c r="D15" s="1"/>
      <c r="E15" s="1"/>
      <c r="F15" s="1">
        <v>1</v>
      </c>
      <c r="G15" s="1"/>
      <c r="H15" s="1">
        <v>3</v>
      </c>
      <c r="I15" s="1"/>
      <c r="J15" s="1"/>
      <c r="K15" s="1"/>
      <c r="L15" s="1">
        <v>1</v>
      </c>
      <c r="M15" s="1"/>
      <c r="N15" s="1"/>
      <c r="O15" s="1"/>
      <c r="P15" s="1"/>
      <c r="Q15" s="1">
        <f t="shared" si="0"/>
        <v>5</v>
      </c>
    </row>
    <row r="16" spans="1:17" ht="56.25">
      <c r="A16" s="4"/>
      <c r="B16" s="1" t="s">
        <v>22</v>
      </c>
      <c r="C16" s="2" t="s">
        <v>42</v>
      </c>
      <c r="D16" s="1"/>
      <c r="E16" s="1">
        <v>8</v>
      </c>
      <c r="F16" s="1">
        <v>4</v>
      </c>
      <c r="G16" s="1">
        <v>2</v>
      </c>
      <c r="H16" s="1">
        <v>8</v>
      </c>
      <c r="I16" s="1">
        <v>2</v>
      </c>
      <c r="J16" s="1">
        <v>4</v>
      </c>
      <c r="K16" s="1"/>
      <c r="L16" s="1">
        <v>3</v>
      </c>
      <c r="M16" s="1"/>
      <c r="N16" s="1"/>
      <c r="O16" s="1"/>
      <c r="P16" s="1"/>
      <c r="Q16" s="1">
        <f t="shared" si="0"/>
        <v>23</v>
      </c>
    </row>
    <row r="17" spans="1:17" ht="56.25">
      <c r="A17" s="4"/>
      <c r="B17" s="1" t="s">
        <v>24</v>
      </c>
      <c r="C17" s="2" t="s">
        <v>43</v>
      </c>
      <c r="D17" s="1"/>
      <c r="E17" s="1">
        <v>10</v>
      </c>
      <c r="F17" s="1">
        <v>9</v>
      </c>
      <c r="G17" s="1">
        <v>8</v>
      </c>
      <c r="H17" s="1">
        <v>19</v>
      </c>
      <c r="I17" s="1">
        <v>8</v>
      </c>
      <c r="J17" s="1"/>
      <c r="K17" s="1"/>
      <c r="L17" s="1">
        <v>8</v>
      </c>
      <c r="M17" s="1"/>
      <c r="N17" s="1"/>
      <c r="O17" s="1"/>
      <c r="P17" s="1"/>
      <c r="Q17" s="1">
        <f t="shared" si="0"/>
        <v>52</v>
      </c>
    </row>
    <row r="18" spans="1:17" ht="75">
      <c r="A18" s="4"/>
      <c r="B18" s="1" t="s">
        <v>24</v>
      </c>
      <c r="C18" s="2" t="s">
        <v>44</v>
      </c>
      <c r="D18" s="1"/>
      <c r="E18" s="1">
        <v>3</v>
      </c>
      <c r="F18" s="1">
        <v>1</v>
      </c>
      <c r="G18" s="1"/>
      <c r="H18" s="1">
        <v>2</v>
      </c>
      <c r="I18" s="1"/>
      <c r="J18" s="1"/>
      <c r="K18" s="1"/>
      <c r="L18" s="1"/>
      <c r="M18" s="1"/>
      <c r="N18" s="1"/>
      <c r="O18" s="1"/>
      <c r="P18" s="1"/>
      <c r="Q18" s="1">
        <f t="shared" si="0"/>
        <v>3</v>
      </c>
    </row>
    <row r="19" spans="1:17" ht="75">
      <c r="A19" s="4"/>
      <c r="B19" s="1" t="s">
        <v>26</v>
      </c>
      <c r="C19" s="2" t="s">
        <v>45</v>
      </c>
      <c r="D19" s="1"/>
      <c r="E19" s="1">
        <v>1</v>
      </c>
      <c r="F19" s="1">
        <v>6</v>
      </c>
      <c r="G19" s="1">
        <v>8</v>
      </c>
      <c r="H19" s="1">
        <v>6</v>
      </c>
      <c r="I19" s="1">
        <v>5</v>
      </c>
      <c r="J19" s="1">
        <v>7</v>
      </c>
      <c r="K19" s="1"/>
      <c r="L19" s="1">
        <v>9</v>
      </c>
      <c r="M19" s="1"/>
      <c r="N19" s="1"/>
      <c r="O19" s="1"/>
      <c r="P19" s="1"/>
      <c r="Q19" s="1">
        <f t="shared" si="0"/>
        <v>41</v>
      </c>
    </row>
    <row r="20" spans="1:17" ht="56.25">
      <c r="A20" s="4"/>
      <c r="B20" s="1" t="s">
        <v>28</v>
      </c>
      <c r="C20" s="2" t="s">
        <v>46</v>
      </c>
      <c r="D20" s="1"/>
      <c r="E20" s="1">
        <v>2</v>
      </c>
      <c r="F20" s="1"/>
      <c r="G20" s="1"/>
      <c r="H20" s="1">
        <v>1</v>
      </c>
      <c r="I20" s="1"/>
      <c r="J20" s="1"/>
      <c r="K20" s="1"/>
      <c r="L20" s="1"/>
      <c r="M20" s="1"/>
      <c r="N20" s="1"/>
      <c r="O20" s="1"/>
      <c r="P20" s="1"/>
      <c r="Q20" s="1">
        <f t="shared" si="0"/>
        <v>1</v>
      </c>
    </row>
    <row r="21" spans="1:17" ht="56.25">
      <c r="A21" s="4"/>
      <c r="B21" s="1" t="s">
        <v>30</v>
      </c>
      <c r="C21" s="2" t="s">
        <v>47</v>
      </c>
      <c r="D21" s="1"/>
      <c r="E21" s="1">
        <v>9</v>
      </c>
      <c r="F21" s="1">
        <v>1</v>
      </c>
      <c r="G21" s="1">
        <v>3</v>
      </c>
      <c r="H21" s="1">
        <v>9</v>
      </c>
      <c r="I21" s="1">
        <v>3</v>
      </c>
      <c r="J21" s="1">
        <v>2</v>
      </c>
      <c r="K21" s="1"/>
      <c r="L21" s="1">
        <v>5</v>
      </c>
      <c r="M21" s="1"/>
      <c r="N21" s="1"/>
      <c r="O21" s="1"/>
      <c r="P21" s="1"/>
      <c r="Q21" s="1">
        <f t="shared" si="0"/>
        <v>23</v>
      </c>
    </row>
    <row r="22" spans="1:17" ht="75">
      <c r="A22" s="4"/>
      <c r="B22" s="1" t="s">
        <v>32</v>
      </c>
      <c r="C22" s="2" t="s">
        <v>48</v>
      </c>
      <c r="D22" s="1"/>
      <c r="E22" s="1">
        <v>4</v>
      </c>
      <c r="F22" s="1">
        <v>3</v>
      </c>
      <c r="G22" s="1">
        <v>2</v>
      </c>
      <c r="H22" s="1">
        <v>6</v>
      </c>
      <c r="I22" s="1">
        <v>2</v>
      </c>
      <c r="J22" s="1">
        <v>2</v>
      </c>
      <c r="K22" s="1"/>
      <c r="L22" s="1">
        <v>2</v>
      </c>
      <c r="M22" s="1"/>
      <c r="N22" s="1"/>
      <c r="O22" s="1"/>
      <c r="P22" s="1"/>
      <c r="Q22" s="1">
        <f t="shared" si="0"/>
        <v>17</v>
      </c>
    </row>
    <row r="23" spans="1:17" ht="56.25">
      <c r="A23" s="4"/>
      <c r="B23" s="1" t="s">
        <v>36</v>
      </c>
      <c r="C23" s="2" t="s">
        <v>49</v>
      </c>
      <c r="D23" s="1"/>
      <c r="E23" s="1">
        <v>4</v>
      </c>
      <c r="F23" s="1">
        <v>1</v>
      </c>
      <c r="G23" s="1"/>
      <c r="H23" s="1">
        <v>2</v>
      </c>
      <c r="I23" s="1"/>
      <c r="J23" s="1"/>
      <c r="K23" s="1"/>
      <c r="L23" s="1"/>
      <c r="M23" s="1"/>
      <c r="N23" s="1"/>
      <c r="O23" s="1"/>
      <c r="P23" s="1"/>
      <c r="Q23" s="1">
        <f t="shared" si="0"/>
        <v>3</v>
      </c>
    </row>
    <row r="24" spans="1:17" ht="37.5">
      <c r="A24" s="4" t="s">
        <v>50</v>
      </c>
      <c r="B24" s="1" t="s">
        <v>19</v>
      </c>
      <c r="C24" s="2" t="s">
        <v>51</v>
      </c>
      <c r="D24" s="1"/>
      <c r="E24" s="1">
        <v>4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56.25">
      <c r="A25" s="4"/>
      <c r="B25" s="1" t="s">
        <v>19</v>
      </c>
      <c r="C25" s="2" t="s">
        <v>52</v>
      </c>
      <c r="D25" s="1"/>
      <c r="E25" s="1">
        <v>2</v>
      </c>
      <c r="F25" s="1"/>
      <c r="G25" s="1"/>
      <c r="H25" s="1">
        <v>2</v>
      </c>
      <c r="I25" s="1">
        <v>1</v>
      </c>
      <c r="J25" s="1"/>
      <c r="K25" s="1"/>
      <c r="L25" s="1"/>
      <c r="M25" s="1"/>
      <c r="N25" s="1"/>
      <c r="O25" s="1"/>
      <c r="P25" s="1"/>
      <c r="Q25" s="1">
        <f t="shared" ref="Q25:Q34" si="1">SUM(F25:P25)</f>
        <v>3</v>
      </c>
    </row>
    <row r="26" spans="1:17" ht="75">
      <c r="A26" s="4"/>
      <c r="B26" s="1" t="s">
        <v>24</v>
      </c>
      <c r="C26" s="2" t="s">
        <v>53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>
        <v>1</v>
      </c>
      <c r="P26" s="1">
        <v>1</v>
      </c>
      <c r="Q26" s="1">
        <f t="shared" si="1"/>
        <v>2</v>
      </c>
    </row>
    <row r="27" spans="1:17" ht="56.25">
      <c r="A27" s="4"/>
      <c r="B27" s="1" t="s">
        <v>24</v>
      </c>
      <c r="C27" s="2" t="s">
        <v>54</v>
      </c>
      <c r="D27" s="1"/>
      <c r="E27" s="1"/>
      <c r="F27" s="1"/>
      <c r="G27" s="1"/>
      <c r="H27" s="1">
        <v>4</v>
      </c>
      <c r="I27" s="1"/>
      <c r="J27" s="1"/>
      <c r="K27" s="1"/>
      <c r="L27" s="1"/>
      <c r="M27" s="1"/>
      <c r="N27" s="1"/>
      <c r="O27" s="1"/>
      <c r="P27" s="1"/>
      <c r="Q27" s="1">
        <f t="shared" si="1"/>
        <v>4</v>
      </c>
    </row>
    <row r="28" spans="1:17" ht="75">
      <c r="A28" s="4"/>
      <c r="B28" s="1" t="s">
        <v>26</v>
      </c>
      <c r="C28" s="2" t="s">
        <v>55</v>
      </c>
      <c r="D28" s="1"/>
      <c r="E28" s="1">
        <v>2</v>
      </c>
      <c r="F28" s="1"/>
      <c r="G28" s="1"/>
      <c r="H28" s="1">
        <v>2</v>
      </c>
      <c r="I28" s="1">
        <v>1</v>
      </c>
      <c r="J28" s="1"/>
      <c r="K28" s="1"/>
      <c r="L28" s="1"/>
      <c r="M28" s="1"/>
      <c r="N28" s="1"/>
      <c r="O28" s="1"/>
      <c r="P28" s="1"/>
      <c r="Q28" s="1">
        <f t="shared" si="1"/>
        <v>3</v>
      </c>
    </row>
    <row r="29" spans="1:17" ht="56.25">
      <c r="A29" s="4"/>
      <c r="B29" s="1" t="s">
        <v>28</v>
      </c>
      <c r="C29" s="2" t="s">
        <v>56</v>
      </c>
      <c r="D29" s="1"/>
      <c r="E29" s="1">
        <v>4</v>
      </c>
      <c r="F29" s="1"/>
      <c r="G29" s="1"/>
      <c r="H29" s="1"/>
      <c r="I29" s="1">
        <v>1</v>
      </c>
      <c r="J29" s="1"/>
      <c r="K29" s="1"/>
      <c r="L29" s="1"/>
      <c r="M29" s="1"/>
      <c r="N29" s="1"/>
      <c r="O29" s="1">
        <v>2</v>
      </c>
      <c r="P29" s="1">
        <v>1</v>
      </c>
      <c r="Q29" s="1">
        <f t="shared" si="1"/>
        <v>4</v>
      </c>
    </row>
    <row r="30" spans="1:17" ht="56.25">
      <c r="A30" s="4"/>
      <c r="B30" s="1" t="s">
        <v>30</v>
      </c>
      <c r="C30" s="2" t="s">
        <v>57</v>
      </c>
      <c r="D30" s="1"/>
      <c r="E30" s="1">
        <v>4</v>
      </c>
      <c r="F30" s="1"/>
      <c r="G30" s="1"/>
      <c r="H30" s="1">
        <v>2</v>
      </c>
      <c r="I30" s="1">
        <v>1</v>
      </c>
      <c r="J30" s="1"/>
      <c r="K30" s="1"/>
      <c r="L30" s="1"/>
      <c r="M30" s="1">
        <v>1</v>
      </c>
      <c r="N30" s="1"/>
      <c r="O30" s="1"/>
      <c r="P30" s="1"/>
      <c r="Q30" s="1">
        <f t="shared" si="1"/>
        <v>4</v>
      </c>
    </row>
    <row r="31" spans="1:17" ht="75">
      <c r="A31" s="4"/>
      <c r="B31" s="1" t="s">
        <v>32</v>
      </c>
      <c r="C31" s="2" t="s">
        <v>58</v>
      </c>
      <c r="D31" s="1"/>
      <c r="E31" s="1"/>
      <c r="F31" s="1"/>
      <c r="G31" s="1">
        <v>1</v>
      </c>
      <c r="H31" s="1"/>
      <c r="I31" s="1"/>
      <c r="J31" s="1"/>
      <c r="K31" s="1"/>
      <c r="L31" s="1">
        <v>1</v>
      </c>
      <c r="M31" s="1">
        <v>1</v>
      </c>
      <c r="N31" s="1"/>
      <c r="O31" s="1"/>
      <c r="P31" s="1"/>
      <c r="Q31" s="1">
        <f t="shared" si="1"/>
        <v>3</v>
      </c>
    </row>
    <row r="32" spans="1:17" ht="75">
      <c r="A32" s="4"/>
      <c r="B32" s="1" t="s">
        <v>34</v>
      </c>
      <c r="C32" s="2" t="s">
        <v>59</v>
      </c>
      <c r="D32" s="1"/>
      <c r="E32" s="1">
        <v>2</v>
      </c>
      <c r="F32" s="1"/>
      <c r="G32" s="1">
        <v>1</v>
      </c>
      <c r="H32" s="1">
        <v>1</v>
      </c>
      <c r="I32" s="1"/>
      <c r="J32" s="1">
        <v>1</v>
      </c>
      <c r="K32" s="1"/>
      <c r="L32" s="1">
        <v>1</v>
      </c>
      <c r="M32" s="1">
        <v>1</v>
      </c>
      <c r="N32" s="1"/>
      <c r="O32" s="1"/>
      <c r="P32" s="1"/>
      <c r="Q32" s="1">
        <f t="shared" si="1"/>
        <v>5</v>
      </c>
    </row>
    <row r="33" spans="1:17" ht="56.25">
      <c r="A33" s="4"/>
      <c r="B33" s="1" t="s">
        <v>36</v>
      </c>
      <c r="C33" s="2" t="s">
        <v>60</v>
      </c>
      <c r="D33" s="1"/>
      <c r="E33" s="1">
        <v>2</v>
      </c>
      <c r="F33" s="1"/>
      <c r="G33" s="1">
        <v>1</v>
      </c>
      <c r="H33" s="1">
        <v>2</v>
      </c>
      <c r="I33" s="1"/>
      <c r="J33" s="1">
        <v>1</v>
      </c>
      <c r="K33" s="1"/>
      <c r="L33" s="1"/>
      <c r="M33" s="1"/>
      <c r="N33" s="1"/>
      <c r="O33" s="1"/>
      <c r="P33" s="1"/>
      <c r="Q33" s="1">
        <f t="shared" si="1"/>
        <v>4</v>
      </c>
    </row>
    <row r="34" spans="1:17" ht="56.25">
      <c r="A34" s="1" t="s">
        <v>61</v>
      </c>
      <c r="B34" s="1" t="s">
        <v>19</v>
      </c>
      <c r="C34" s="2" t="s">
        <v>62</v>
      </c>
      <c r="D34" s="1"/>
      <c r="E34" s="1">
        <v>6</v>
      </c>
      <c r="F34" s="1"/>
      <c r="G34" s="1">
        <v>3</v>
      </c>
      <c r="H34" s="1">
        <v>14</v>
      </c>
      <c r="I34" s="1">
        <v>3</v>
      </c>
      <c r="J34" s="1">
        <v>4</v>
      </c>
      <c r="K34" s="1">
        <v>1</v>
      </c>
      <c r="L34" s="1"/>
      <c r="M34" s="1"/>
      <c r="N34" s="1">
        <v>3</v>
      </c>
      <c r="O34" s="1"/>
      <c r="P34" s="1">
        <v>6</v>
      </c>
      <c r="Q34" s="1">
        <f t="shared" si="1"/>
        <v>34</v>
      </c>
    </row>
    <row r="35" spans="1:17" ht="18.75">
      <c r="A35" s="1" t="s">
        <v>17</v>
      </c>
      <c r="B35" s="4" t="s">
        <v>63</v>
      </c>
      <c r="C35" s="4"/>
      <c r="D35" s="1">
        <f>SUM(D3:D34)</f>
        <v>774</v>
      </c>
      <c r="E35" s="1">
        <f>SUM(E3:E34)</f>
        <v>72</v>
      </c>
      <c r="F35" s="1">
        <f t="shared" ref="F35:P35" si="2">SUM(F8:F34)</f>
        <v>26</v>
      </c>
      <c r="G35" s="1">
        <f t="shared" si="2"/>
        <v>32</v>
      </c>
      <c r="H35" s="1">
        <f t="shared" si="2"/>
        <v>89</v>
      </c>
      <c r="I35" s="1">
        <f t="shared" si="2"/>
        <v>29</v>
      </c>
      <c r="J35" s="1">
        <f t="shared" si="2"/>
        <v>22</v>
      </c>
      <c r="K35" s="1">
        <f t="shared" si="2"/>
        <v>1</v>
      </c>
      <c r="L35" s="1">
        <f t="shared" si="2"/>
        <v>31</v>
      </c>
      <c r="M35" s="1">
        <f t="shared" si="2"/>
        <v>3</v>
      </c>
      <c r="N35" s="1">
        <f t="shared" si="2"/>
        <v>3</v>
      </c>
      <c r="O35" s="1">
        <f t="shared" si="2"/>
        <v>3</v>
      </c>
      <c r="P35" s="1">
        <f t="shared" si="2"/>
        <v>8</v>
      </c>
      <c r="Q35" s="1">
        <v>1093</v>
      </c>
    </row>
    <row r="36" spans="1:17" ht="18.75">
      <c r="A36" s="5" t="s">
        <v>64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40" spans="1:17" s="6" customFormat="1">
      <c r="A40" s="7" t="s">
        <v>608</v>
      </c>
    </row>
    <row r="41" spans="1:17" s="6" customFormat="1" ht="14.25" thickBot="1"/>
    <row r="42" spans="1:17">
      <c r="A42" s="12" t="s">
        <v>65</v>
      </c>
      <c r="B42" s="12" t="s">
        <v>66</v>
      </c>
      <c r="C42" s="8" t="s">
        <v>67</v>
      </c>
      <c r="D42" s="8" t="s">
        <v>69</v>
      </c>
      <c r="E42" s="8" t="s">
        <v>71</v>
      </c>
      <c r="F42" s="12" t="s">
        <v>72</v>
      </c>
      <c r="G42" s="8" t="s">
        <v>73</v>
      </c>
      <c r="H42" s="12" t="s">
        <v>75</v>
      </c>
      <c r="I42" s="8" t="s">
        <v>76</v>
      </c>
      <c r="J42" s="12" t="s">
        <v>78</v>
      </c>
      <c r="K42" s="12" t="s">
        <v>79</v>
      </c>
    </row>
    <row r="43" spans="1:17" ht="14.25" thickBot="1">
      <c r="A43" s="13"/>
      <c r="B43" s="13"/>
      <c r="C43" s="9" t="s">
        <v>68</v>
      </c>
      <c r="D43" s="9" t="s">
        <v>70</v>
      </c>
      <c r="E43" s="9" t="s">
        <v>70</v>
      </c>
      <c r="F43" s="13"/>
      <c r="G43" s="9" t="s">
        <v>74</v>
      </c>
      <c r="H43" s="13"/>
      <c r="I43" s="9" t="s">
        <v>77</v>
      </c>
      <c r="J43" s="13"/>
      <c r="K43" s="13"/>
    </row>
    <row r="44" spans="1:17" ht="51" customHeight="1">
      <c r="A44" s="14">
        <v>1</v>
      </c>
      <c r="B44" s="12" t="s">
        <v>80</v>
      </c>
      <c r="C44" s="14">
        <v>1</v>
      </c>
      <c r="D44" s="12" t="s">
        <v>81</v>
      </c>
      <c r="E44" s="12" t="s">
        <v>82</v>
      </c>
      <c r="F44" s="12" t="s">
        <v>83</v>
      </c>
      <c r="G44" s="10" t="s">
        <v>84</v>
      </c>
      <c r="H44" s="12" t="s">
        <v>86</v>
      </c>
      <c r="I44" s="12" t="s">
        <v>87</v>
      </c>
      <c r="J44" s="12" t="s">
        <v>88</v>
      </c>
      <c r="K44" s="12" t="s">
        <v>89</v>
      </c>
    </row>
    <row r="45" spans="1:17" ht="14.25" thickBot="1">
      <c r="A45" s="15"/>
      <c r="B45" s="13"/>
      <c r="C45" s="15"/>
      <c r="D45" s="13"/>
      <c r="E45" s="13"/>
      <c r="F45" s="13"/>
      <c r="G45" s="9" t="s">
        <v>85</v>
      </c>
      <c r="H45" s="13"/>
      <c r="I45" s="13"/>
      <c r="J45" s="13"/>
      <c r="K45" s="13"/>
    </row>
    <row r="46" spans="1:17" ht="51" customHeight="1">
      <c r="A46" s="14">
        <v>2</v>
      </c>
      <c r="B46" s="12" t="s">
        <v>90</v>
      </c>
      <c r="C46" s="14">
        <v>1</v>
      </c>
      <c r="D46" s="12" t="s">
        <v>81</v>
      </c>
      <c r="E46" s="12" t="s">
        <v>82</v>
      </c>
      <c r="F46" s="12" t="s">
        <v>83</v>
      </c>
      <c r="G46" s="10" t="s">
        <v>84</v>
      </c>
      <c r="H46" s="12" t="s">
        <v>86</v>
      </c>
      <c r="I46" s="12" t="s">
        <v>87</v>
      </c>
      <c r="J46" s="12" t="s">
        <v>88</v>
      </c>
      <c r="K46" s="12" t="s">
        <v>91</v>
      </c>
    </row>
    <row r="47" spans="1:17" ht="14.25" thickBot="1">
      <c r="A47" s="15"/>
      <c r="B47" s="13"/>
      <c r="C47" s="15"/>
      <c r="D47" s="13"/>
      <c r="E47" s="13"/>
      <c r="F47" s="13"/>
      <c r="G47" s="9" t="s">
        <v>85</v>
      </c>
      <c r="H47" s="13"/>
      <c r="I47" s="13"/>
      <c r="J47" s="13"/>
      <c r="K47" s="13"/>
    </row>
    <row r="48" spans="1:17" ht="51" customHeight="1">
      <c r="A48" s="14">
        <v>3</v>
      </c>
      <c r="B48" s="12" t="s">
        <v>92</v>
      </c>
      <c r="C48" s="14">
        <v>1</v>
      </c>
      <c r="D48" s="12" t="s">
        <v>81</v>
      </c>
      <c r="E48" s="12" t="s">
        <v>82</v>
      </c>
      <c r="F48" s="12" t="s">
        <v>83</v>
      </c>
      <c r="G48" s="10" t="s">
        <v>84</v>
      </c>
      <c r="H48" s="12" t="s">
        <v>86</v>
      </c>
      <c r="I48" s="12" t="s">
        <v>87</v>
      </c>
      <c r="J48" s="12" t="s">
        <v>88</v>
      </c>
      <c r="K48" s="12" t="s">
        <v>93</v>
      </c>
    </row>
    <row r="49" spans="1:11" ht="14.25" thickBot="1">
      <c r="A49" s="15"/>
      <c r="B49" s="13"/>
      <c r="C49" s="15"/>
      <c r="D49" s="13"/>
      <c r="E49" s="13"/>
      <c r="F49" s="13"/>
      <c r="G49" s="9" t="s">
        <v>85</v>
      </c>
      <c r="H49" s="13"/>
      <c r="I49" s="13"/>
      <c r="J49" s="13"/>
      <c r="K49" s="13"/>
    </row>
    <row r="50" spans="1:11" ht="51" customHeight="1">
      <c r="A50" s="14">
        <v>4</v>
      </c>
      <c r="B50" s="10" t="s">
        <v>94</v>
      </c>
      <c r="C50" s="14">
        <v>1</v>
      </c>
      <c r="D50" s="12" t="s">
        <v>81</v>
      </c>
      <c r="E50" s="12" t="s">
        <v>82</v>
      </c>
      <c r="F50" s="12" t="s">
        <v>83</v>
      </c>
      <c r="G50" s="10" t="s">
        <v>84</v>
      </c>
      <c r="H50" s="12" t="s">
        <v>86</v>
      </c>
      <c r="I50" s="12" t="s">
        <v>87</v>
      </c>
      <c r="J50" s="12" t="s">
        <v>88</v>
      </c>
      <c r="K50" s="10" t="s">
        <v>96</v>
      </c>
    </row>
    <row r="51" spans="1:11" ht="14.25" thickBot="1">
      <c r="A51" s="15"/>
      <c r="B51" s="9" t="s">
        <v>95</v>
      </c>
      <c r="C51" s="15"/>
      <c r="D51" s="13"/>
      <c r="E51" s="13"/>
      <c r="F51" s="13"/>
      <c r="G51" s="9" t="s">
        <v>85</v>
      </c>
      <c r="H51" s="13"/>
      <c r="I51" s="13"/>
      <c r="J51" s="13"/>
      <c r="K51" s="9" t="s">
        <v>97</v>
      </c>
    </row>
    <row r="52" spans="1:11" ht="51" customHeight="1">
      <c r="A52" s="14">
        <v>5</v>
      </c>
      <c r="B52" s="12" t="s">
        <v>98</v>
      </c>
      <c r="C52" s="14">
        <v>1</v>
      </c>
      <c r="D52" s="12" t="s">
        <v>81</v>
      </c>
      <c r="E52" s="12" t="s">
        <v>82</v>
      </c>
      <c r="F52" s="12" t="s">
        <v>83</v>
      </c>
      <c r="G52" s="10" t="s">
        <v>84</v>
      </c>
      <c r="H52" s="12" t="s">
        <v>86</v>
      </c>
      <c r="I52" s="12" t="s">
        <v>87</v>
      </c>
      <c r="J52" s="12" t="s">
        <v>88</v>
      </c>
      <c r="K52" s="12" t="s">
        <v>99</v>
      </c>
    </row>
    <row r="53" spans="1:11" ht="14.25" thickBot="1">
      <c r="A53" s="15"/>
      <c r="B53" s="13"/>
      <c r="C53" s="15"/>
      <c r="D53" s="13"/>
      <c r="E53" s="13"/>
      <c r="F53" s="13"/>
      <c r="G53" s="9" t="s">
        <v>85</v>
      </c>
      <c r="H53" s="13"/>
      <c r="I53" s="13"/>
      <c r="J53" s="13"/>
      <c r="K53" s="13"/>
    </row>
    <row r="54" spans="1:11" ht="51" customHeight="1">
      <c r="A54" s="14">
        <v>6</v>
      </c>
      <c r="B54" s="12" t="s">
        <v>100</v>
      </c>
      <c r="C54" s="14">
        <v>1</v>
      </c>
      <c r="D54" s="12" t="s">
        <v>81</v>
      </c>
      <c r="E54" s="12" t="s">
        <v>82</v>
      </c>
      <c r="F54" s="12" t="s">
        <v>83</v>
      </c>
      <c r="G54" s="10" t="s">
        <v>84</v>
      </c>
      <c r="H54" s="12" t="s">
        <v>86</v>
      </c>
      <c r="I54" s="12" t="s">
        <v>87</v>
      </c>
      <c r="J54" s="12" t="s">
        <v>88</v>
      </c>
      <c r="K54" s="12" t="s">
        <v>101</v>
      </c>
    </row>
    <row r="55" spans="1:11" ht="14.25" thickBot="1">
      <c r="A55" s="15"/>
      <c r="B55" s="13"/>
      <c r="C55" s="15"/>
      <c r="D55" s="13"/>
      <c r="E55" s="13"/>
      <c r="F55" s="13"/>
      <c r="G55" s="9" t="s">
        <v>85</v>
      </c>
      <c r="H55" s="13"/>
      <c r="I55" s="13"/>
      <c r="J55" s="13"/>
      <c r="K55" s="13"/>
    </row>
    <row r="56" spans="1:11" ht="51" customHeight="1">
      <c r="A56" s="14">
        <v>7</v>
      </c>
      <c r="B56" s="10" t="s">
        <v>102</v>
      </c>
      <c r="C56" s="12" t="s">
        <v>103</v>
      </c>
      <c r="D56" s="12" t="s">
        <v>81</v>
      </c>
      <c r="E56" s="12" t="s">
        <v>82</v>
      </c>
      <c r="F56" s="12" t="s">
        <v>83</v>
      </c>
      <c r="G56" s="10" t="s">
        <v>84</v>
      </c>
      <c r="H56" s="12" t="s">
        <v>86</v>
      </c>
      <c r="I56" s="12" t="s">
        <v>87</v>
      </c>
      <c r="J56" s="12" t="s">
        <v>88</v>
      </c>
      <c r="K56" s="16" t="s">
        <v>104</v>
      </c>
    </row>
    <row r="57" spans="1:11" ht="14.25" thickBot="1">
      <c r="A57" s="15"/>
      <c r="B57" s="9" t="s">
        <v>95</v>
      </c>
      <c r="C57" s="13"/>
      <c r="D57" s="13"/>
      <c r="E57" s="13"/>
      <c r="F57" s="13"/>
      <c r="G57" s="9" t="s">
        <v>85</v>
      </c>
      <c r="H57" s="13"/>
      <c r="I57" s="13"/>
      <c r="J57" s="13"/>
      <c r="K57" s="17"/>
    </row>
    <row r="58" spans="1:11" ht="51" customHeight="1">
      <c r="A58" s="14">
        <v>8</v>
      </c>
      <c r="B58" s="12" t="s">
        <v>105</v>
      </c>
      <c r="C58" s="14">
        <v>1</v>
      </c>
      <c r="D58" s="12" t="s">
        <v>81</v>
      </c>
      <c r="E58" s="12" t="s">
        <v>82</v>
      </c>
      <c r="F58" s="12" t="s">
        <v>83</v>
      </c>
      <c r="G58" s="10" t="s">
        <v>84</v>
      </c>
      <c r="H58" s="12" t="s">
        <v>86</v>
      </c>
      <c r="I58" s="12" t="s">
        <v>87</v>
      </c>
      <c r="J58" s="12" t="s">
        <v>88</v>
      </c>
      <c r="K58" s="12" t="s">
        <v>106</v>
      </c>
    </row>
    <row r="59" spans="1:11" ht="14.25" thickBot="1">
      <c r="A59" s="15"/>
      <c r="B59" s="13"/>
      <c r="C59" s="15"/>
      <c r="D59" s="13"/>
      <c r="E59" s="13"/>
      <c r="F59" s="13"/>
      <c r="G59" s="9" t="s">
        <v>85</v>
      </c>
      <c r="H59" s="13"/>
      <c r="I59" s="13"/>
      <c r="J59" s="13"/>
      <c r="K59" s="13"/>
    </row>
    <row r="60" spans="1:11" ht="51" customHeight="1">
      <c r="A60" s="14">
        <v>9</v>
      </c>
      <c r="B60" s="12" t="s">
        <v>107</v>
      </c>
      <c r="C60" s="14">
        <v>1</v>
      </c>
      <c r="D60" s="12" t="s">
        <v>81</v>
      </c>
      <c r="E60" s="12" t="s">
        <v>82</v>
      </c>
      <c r="F60" s="12" t="s">
        <v>83</v>
      </c>
      <c r="G60" s="10" t="s">
        <v>84</v>
      </c>
      <c r="H60" s="12" t="s">
        <v>86</v>
      </c>
      <c r="I60" s="12" t="s">
        <v>87</v>
      </c>
      <c r="J60" s="12" t="s">
        <v>88</v>
      </c>
      <c r="K60" s="12" t="s">
        <v>108</v>
      </c>
    </row>
    <row r="61" spans="1:11" ht="14.25" thickBot="1">
      <c r="A61" s="15"/>
      <c r="B61" s="13"/>
      <c r="C61" s="15"/>
      <c r="D61" s="13"/>
      <c r="E61" s="13"/>
      <c r="F61" s="13"/>
      <c r="G61" s="9" t="s">
        <v>85</v>
      </c>
      <c r="H61" s="13"/>
      <c r="I61" s="13"/>
      <c r="J61" s="13"/>
      <c r="K61" s="13"/>
    </row>
    <row r="62" spans="1:11" ht="51" customHeight="1">
      <c r="A62" s="14">
        <v>10</v>
      </c>
      <c r="B62" s="12" t="s">
        <v>109</v>
      </c>
      <c r="C62" s="14">
        <v>1</v>
      </c>
      <c r="D62" s="12" t="s">
        <v>81</v>
      </c>
      <c r="E62" s="12" t="s">
        <v>82</v>
      </c>
      <c r="F62" s="12" t="s">
        <v>83</v>
      </c>
      <c r="G62" s="10" t="s">
        <v>84</v>
      </c>
      <c r="H62" s="12" t="s">
        <v>86</v>
      </c>
      <c r="I62" s="12" t="s">
        <v>87</v>
      </c>
      <c r="J62" s="12" t="s">
        <v>88</v>
      </c>
      <c r="K62" s="10" t="s">
        <v>110</v>
      </c>
    </row>
    <row r="63" spans="1:11" ht="14.25" thickBot="1">
      <c r="A63" s="15"/>
      <c r="B63" s="13"/>
      <c r="C63" s="15"/>
      <c r="D63" s="13"/>
      <c r="E63" s="13"/>
      <c r="F63" s="13"/>
      <c r="G63" s="9" t="s">
        <v>85</v>
      </c>
      <c r="H63" s="13"/>
      <c r="I63" s="13"/>
      <c r="J63" s="13"/>
      <c r="K63" s="9" t="s">
        <v>97</v>
      </c>
    </row>
    <row r="64" spans="1:11" ht="51" customHeight="1">
      <c r="A64" s="14">
        <v>11</v>
      </c>
      <c r="B64" s="12" t="s">
        <v>111</v>
      </c>
      <c r="C64" s="14">
        <v>2</v>
      </c>
      <c r="D64" s="12" t="s">
        <v>81</v>
      </c>
      <c r="E64" s="12" t="s">
        <v>82</v>
      </c>
      <c r="F64" s="12" t="s">
        <v>83</v>
      </c>
      <c r="G64" s="10" t="s">
        <v>84</v>
      </c>
      <c r="H64" s="12" t="s">
        <v>86</v>
      </c>
      <c r="I64" s="12" t="s">
        <v>87</v>
      </c>
      <c r="J64" s="12" t="s">
        <v>88</v>
      </c>
      <c r="K64" s="12" t="s">
        <v>112</v>
      </c>
    </row>
    <row r="65" spans="1:11" ht="14.25" thickBot="1">
      <c r="A65" s="15"/>
      <c r="B65" s="13"/>
      <c r="C65" s="15"/>
      <c r="D65" s="13"/>
      <c r="E65" s="13"/>
      <c r="F65" s="13"/>
      <c r="G65" s="9" t="s">
        <v>85</v>
      </c>
      <c r="H65" s="13"/>
      <c r="I65" s="13"/>
      <c r="J65" s="13"/>
      <c r="K65" s="13"/>
    </row>
    <row r="66" spans="1:11" ht="51" customHeight="1">
      <c r="A66" s="14">
        <v>12</v>
      </c>
      <c r="B66" s="12" t="s">
        <v>113</v>
      </c>
      <c r="C66" s="14">
        <v>1</v>
      </c>
      <c r="D66" s="12" t="s">
        <v>81</v>
      </c>
      <c r="E66" s="12" t="s">
        <v>82</v>
      </c>
      <c r="F66" s="12" t="s">
        <v>83</v>
      </c>
      <c r="G66" s="10" t="s">
        <v>84</v>
      </c>
      <c r="H66" s="12" t="s">
        <v>86</v>
      </c>
      <c r="I66" s="12" t="s">
        <v>87</v>
      </c>
      <c r="J66" s="12" t="s">
        <v>88</v>
      </c>
      <c r="K66" s="12" t="s">
        <v>114</v>
      </c>
    </row>
    <row r="67" spans="1:11" ht="14.25" thickBot="1">
      <c r="A67" s="15"/>
      <c r="B67" s="13"/>
      <c r="C67" s="15"/>
      <c r="D67" s="13"/>
      <c r="E67" s="13"/>
      <c r="F67" s="13"/>
      <c r="G67" s="9" t="s">
        <v>85</v>
      </c>
      <c r="H67" s="13"/>
      <c r="I67" s="13"/>
      <c r="J67" s="13"/>
      <c r="K67" s="13"/>
    </row>
    <row r="68" spans="1:11" ht="51" customHeight="1">
      <c r="A68" s="14">
        <v>13</v>
      </c>
      <c r="B68" s="12" t="s">
        <v>115</v>
      </c>
      <c r="C68" s="12" t="s">
        <v>103</v>
      </c>
      <c r="D68" s="12" t="s">
        <v>81</v>
      </c>
      <c r="E68" s="12" t="s">
        <v>82</v>
      </c>
      <c r="F68" s="12" t="s">
        <v>83</v>
      </c>
      <c r="G68" s="10" t="s">
        <v>84</v>
      </c>
      <c r="H68" s="12" t="s">
        <v>86</v>
      </c>
      <c r="I68" s="12" t="s">
        <v>87</v>
      </c>
      <c r="J68" s="12" t="s">
        <v>88</v>
      </c>
      <c r="K68" s="12" t="s">
        <v>116</v>
      </c>
    </row>
    <row r="69" spans="1:11" ht="14.25" thickBot="1">
      <c r="A69" s="15"/>
      <c r="B69" s="13"/>
      <c r="C69" s="13"/>
      <c r="D69" s="13"/>
      <c r="E69" s="13"/>
      <c r="F69" s="13"/>
      <c r="G69" s="9" t="s">
        <v>85</v>
      </c>
      <c r="H69" s="13"/>
      <c r="I69" s="13"/>
      <c r="J69" s="13"/>
      <c r="K69" s="13"/>
    </row>
    <row r="70" spans="1:11" ht="51" customHeight="1">
      <c r="A70" s="14">
        <v>14</v>
      </c>
      <c r="B70" s="12" t="s">
        <v>117</v>
      </c>
      <c r="C70" s="14">
        <v>1</v>
      </c>
      <c r="D70" s="12" t="s">
        <v>81</v>
      </c>
      <c r="E70" s="12" t="s">
        <v>82</v>
      </c>
      <c r="F70" s="12" t="s">
        <v>83</v>
      </c>
      <c r="G70" s="10" t="s">
        <v>84</v>
      </c>
      <c r="H70" s="12" t="s">
        <v>86</v>
      </c>
      <c r="I70" s="12" t="s">
        <v>87</v>
      </c>
      <c r="J70" s="12" t="s">
        <v>88</v>
      </c>
      <c r="K70" s="12" t="s">
        <v>118</v>
      </c>
    </row>
    <row r="71" spans="1:11" ht="14.25" thickBot="1">
      <c r="A71" s="15"/>
      <c r="B71" s="13"/>
      <c r="C71" s="15"/>
      <c r="D71" s="13"/>
      <c r="E71" s="13"/>
      <c r="F71" s="13"/>
      <c r="G71" s="9" t="s">
        <v>85</v>
      </c>
      <c r="H71" s="13"/>
      <c r="I71" s="13"/>
      <c r="J71" s="13"/>
      <c r="K71" s="13"/>
    </row>
    <row r="72" spans="1:11" ht="51" customHeight="1">
      <c r="A72" s="14">
        <v>15</v>
      </c>
      <c r="B72" s="12" t="s">
        <v>119</v>
      </c>
      <c r="C72" s="14">
        <v>1</v>
      </c>
      <c r="D72" s="12" t="s">
        <v>81</v>
      </c>
      <c r="E72" s="12" t="s">
        <v>82</v>
      </c>
      <c r="F72" s="12" t="s">
        <v>83</v>
      </c>
      <c r="G72" s="10" t="s">
        <v>84</v>
      </c>
      <c r="H72" s="12" t="s">
        <v>86</v>
      </c>
      <c r="I72" s="12" t="s">
        <v>87</v>
      </c>
      <c r="J72" s="12" t="s">
        <v>88</v>
      </c>
      <c r="K72" s="10" t="s">
        <v>120</v>
      </c>
    </row>
    <row r="73" spans="1:11" ht="14.25" thickBot="1">
      <c r="A73" s="15"/>
      <c r="B73" s="13"/>
      <c r="C73" s="15"/>
      <c r="D73" s="13"/>
      <c r="E73" s="13"/>
      <c r="F73" s="13"/>
      <c r="G73" s="9" t="s">
        <v>85</v>
      </c>
      <c r="H73" s="13"/>
      <c r="I73" s="13"/>
      <c r="J73" s="13"/>
      <c r="K73" s="9" t="s">
        <v>97</v>
      </c>
    </row>
    <row r="74" spans="1:11" ht="51" customHeight="1">
      <c r="A74" s="14">
        <v>16</v>
      </c>
      <c r="B74" s="12" t="s">
        <v>121</v>
      </c>
      <c r="C74" s="14">
        <v>1</v>
      </c>
      <c r="D74" s="12" t="s">
        <v>81</v>
      </c>
      <c r="E74" s="12" t="s">
        <v>82</v>
      </c>
      <c r="F74" s="12" t="s">
        <v>83</v>
      </c>
      <c r="G74" s="10" t="s">
        <v>84</v>
      </c>
      <c r="H74" s="12" t="s">
        <v>86</v>
      </c>
      <c r="I74" s="12" t="s">
        <v>87</v>
      </c>
      <c r="J74" s="12" t="s">
        <v>88</v>
      </c>
      <c r="K74" s="12" t="s">
        <v>122</v>
      </c>
    </row>
    <row r="75" spans="1:11" ht="14.25" thickBot="1">
      <c r="A75" s="15"/>
      <c r="B75" s="13"/>
      <c r="C75" s="15"/>
      <c r="D75" s="13"/>
      <c r="E75" s="13"/>
      <c r="F75" s="13"/>
      <c r="G75" s="9" t="s">
        <v>85</v>
      </c>
      <c r="H75" s="13"/>
      <c r="I75" s="13"/>
      <c r="J75" s="13"/>
      <c r="K75" s="13"/>
    </row>
    <row r="76" spans="1:11" ht="51" customHeight="1">
      <c r="A76" s="14">
        <v>17</v>
      </c>
      <c r="B76" s="12" t="s">
        <v>123</v>
      </c>
      <c r="C76" s="14">
        <v>1</v>
      </c>
      <c r="D76" s="12" t="s">
        <v>81</v>
      </c>
      <c r="E76" s="12" t="s">
        <v>82</v>
      </c>
      <c r="F76" s="12" t="s">
        <v>83</v>
      </c>
      <c r="G76" s="10" t="s">
        <v>84</v>
      </c>
      <c r="H76" s="12" t="s">
        <v>86</v>
      </c>
      <c r="I76" s="12" t="s">
        <v>87</v>
      </c>
      <c r="J76" s="12" t="s">
        <v>88</v>
      </c>
      <c r="K76" s="12" t="s">
        <v>124</v>
      </c>
    </row>
    <row r="77" spans="1:11" ht="14.25" thickBot="1">
      <c r="A77" s="15"/>
      <c r="B77" s="13"/>
      <c r="C77" s="15"/>
      <c r="D77" s="13"/>
      <c r="E77" s="13"/>
      <c r="F77" s="13"/>
      <c r="G77" s="9" t="s">
        <v>85</v>
      </c>
      <c r="H77" s="13"/>
      <c r="I77" s="13"/>
      <c r="J77" s="13"/>
      <c r="K77" s="13"/>
    </row>
    <row r="78" spans="1:11" ht="39" customHeight="1">
      <c r="A78" s="14">
        <v>18</v>
      </c>
      <c r="B78" s="10" t="s">
        <v>125</v>
      </c>
      <c r="C78" s="14">
        <v>1</v>
      </c>
      <c r="D78" s="12" t="s">
        <v>81</v>
      </c>
      <c r="E78" s="12" t="s">
        <v>82</v>
      </c>
      <c r="F78" s="12" t="s">
        <v>83</v>
      </c>
      <c r="G78" s="10" t="s">
        <v>84</v>
      </c>
      <c r="H78" s="12" t="s">
        <v>86</v>
      </c>
      <c r="I78" s="12" t="s">
        <v>87</v>
      </c>
      <c r="J78" s="12" t="s">
        <v>88</v>
      </c>
      <c r="K78" s="12" t="s">
        <v>127</v>
      </c>
    </row>
    <row r="79" spans="1:11" ht="26.25" thickBot="1">
      <c r="A79" s="15"/>
      <c r="B79" s="9" t="s">
        <v>126</v>
      </c>
      <c r="C79" s="15"/>
      <c r="D79" s="13"/>
      <c r="E79" s="13"/>
      <c r="F79" s="13"/>
      <c r="G79" s="9" t="s">
        <v>85</v>
      </c>
      <c r="H79" s="13"/>
      <c r="I79" s="13"/>
      <c r="J79" s="13"/>
      <c r="K79" s="13"/>
    </row>
    <row r="80" spans="1:11" ht="51" customHeight="1">
      <c r="A80" s="14">
        <v>19</v>
      </c>
      <c r="B80" s="12" t="s">
        <v>128</v>
      </c>
      <c r="C80" s="14">
        <v>1</v>
      </c>
      <c r="D80" s="12" t="s">
        <v>81</v>
      </c>
      <c r="E80" s="12" t="s">
        <v>82</v>
      </c>
      <c r="F80" s="12" t="s">
        <v>83</v>
      </c>
      <c r="G80" s="10" t="s">
        <v>84</v>
      </c>
      <c r="H80" s="12" t="s">
        <v>86</v>
      </c>
      <c r="I80" s="12" t="s">
        <v>87</v>
      </c>
      <c r="J80" s="12" t="s">
        <v>88</v>
      </c>
      <c r="K80" s="12" t="s">
        <v>129</v>
      </c>
    </row>
    <row r="81" spans="1:11" ht="14.25" thickBot="1">
      <c r="A81" s="15"/>
      <c r="B81" s="13"/>
      <c r="C81" s="15"/>
      <c r="D81" s="13"/>
      <c r="E81" s="13"/>
      <c r="F81" s="13"/>
      <c r="G81" s="9" t="s">
        <v>85</v>
      </c>
      <c r="H81" s="13"/>
      <c r="I81" s="13"/>
      <c r="J81" s="13"/>
      <c r="K81" s="13"/>
    </row>
    <row r="82" spans="1:11" ht="51" customHeight="1">
      <c r="A82" s="14">
        <v>20</v>
      </c>
      <c r="B82" s="12" t="s">
        <v>130</v>
      </c>
      <c r="C82" s="14">
        <v>1</v>
      </c>
      <c r="D82" s="12" t="s">
        <v>81</v>
      </c>
      <c r="E82" s="12" t="s">
        <v>82</v>
      </c>
      <c r="F82" s="12" t="s">
        <v>83</v>
      </c>
      <c r="G82" s="10" t="s">
        <v>84</v>
      </c>
      <c r="H82" s="12" t="s">
        <v>86</v>
      </c>
      <c r="I82" s="12" t="s">
        <v>87</v>
      </c>
      <c r="J82" s="12" t="s">
        <v>88</v>
      </c>
      <c r="K82" s="12" t="s">
        <v>131</v>
      </c>
    </row>
    <row r="83" spans="1:11" ht="14.25" thickBot="1">
      <c r="A83" s="15"/>
      <c r="B83" s="13"/>
      <c r="C83" s="15"/>
      <c r="D83" s="13"/>
      <c r="E83" s="13"/>
      <c r="F83" s="13"/>
      <c r="G83" s="9" t="s">
        <v>85</v>
      </c>
      <c r="H83" s="13"/>
      <c r="I83" s="13"/>
      <c r="J83" s="13"/>
      <c r="K83" s="13"/>
    </row>
    <row r="84" spans="1:11" ht="51" customHeight="1">
      <c r="A84" s="14">
        <v>21</v>
      </c>
      <c r="B84" s="12" t="s">
        <v>132</v>
      </c>
      <c r="C84" s="14">
        <v>1</v>
      </c>
      <c r="D84" s="12" t="s">
        <v>81</v>
      </c>
      <c r="E84" s="12" t="s">
        <v>82</v>
      </c>
      <c r="F84" s="12" t="s">
        <v>83</v>
      </c>
      <c r="G84" s="10" t="s">
        <v>84</v>
      </c>
      <c r="H84" s="12" t="s">
        <v>86</v>
      </c>
      <c r="I84" s="12" t="s">
        <v>87</v>
      </c>
      <c r="J84" s="12" t="s">
        <v>88</v>
      </c>
      <c r="K84" s="10" t="s">
        <v>133</v>
      </c>
    </row>
    <row r="85" spans="1:11" ht="14.25" thickBot="1">
      <c r="A85" s="15"/>
      <c r="B85" s="13"/>
      <c r="C85" s="15"/>
      <c r="D85" s="13"/>
      <c r="E85" s="13"/>
      <c r="F85" s="13"/>
      <c r="G85" s="9" t="s">
        <v>85</v>
      </c>
      <c r="H85" s="13"/>
      <c r="I85" s="13"/>
      <c r="J85" s="13"/>
      <c r="K85" s="9" t="s">
        <v>134</v>
      </c>
    </row>
    <row r="86" spans="1:11" ht="51" customHeight="1">
      <c r="A86" s="14">
        <v>22</v>
      </c>
      <c r="B86" s="12" t="s">
        <v>135</v>
      </c>
      <c r="C86" s="14">
        <v>1</v>
      </c>
      <c r="D86" s="12" t="s">
        <v>81</v>
      </c>
      <c r="E86" s="12" t="s">
        <v>82</v>
      </c>
      <c r="F86" s="12" t="s">
        <v>83</v>
      </c>
      <c r="G86" s="10" t="s">
        <v>84</v>
      </c>
      <c r="H86" s="12" t="s">
        <v>86</v>
      </c>
      <c r="I86" s="12" t="s">
        <v>87</v>
      </c>
      <c r="J86" s="12" t="s">
        <v>88</v>
      </c>
      <c r="K86" s="12" t="s">
        <v>136</v>
      </c>
    </row>
    <row r="87" spans="1:11" ht="14.25" thickBot="1">
      <c r="A87" s="15"/>
      <c r="B87" s="13"/>
      <c r="C87" s="15"/>
      <c r="D87" s="13"/>
      <c r="E87" s="13"/>
      <c r="F87" s="13"/>
      <c r="G87" s="9" t="s">
        <v>85</v>
      </c>
      <c r="H87" s="13"/>
      <c r="I87" s="13"/>
      <c r="J87" s="13"/>
      <c r="K87" s="13"/>
    </row>
    <row r="88" spans="1:11" ht="51" customHeight="1">
      <c r="A88" s="14">
        <v>23</v>
      </c>
      <c r="B88" s="12" t="s">
        <v>137</v>
      </c>
      <c r="C88" s="14">
        <v>1</v>
      </c>
      <c r="D88" s="12" t="s">
        <v>81</v>
      </c>
      <c r="E88" s="12" t="s">
        <v>82</v>
      </c>
      <c r="F88" s="12" t="s">
        <v>83</v>
      </c>
      <c r="G88" s="10" t="s">
        <v>84</v>
      </c>
      <c r="H88" s="12" t="s">
        <v>86</v>
      </c>
      <c r="I88" s="12" t="s">
        <v>87</v>
      </c>
      <c r="J88" s="12" t="s">
        <v>88</v>
      </c>
      <c r="K88" s="12" t="s">
        <v>138</v>
      </c>
    </row>
    <row r="89" spans="1:11" ht="14.25" thickBot="1">
      <c r="A89" s="15"/>
      <c r="B89" s="13"/>
      <c r="C89" s="15"/>
      <c r="D89" s="13"/>
      <c r="E89" s="13"/>
      <c r="F89" s="13"/>
      <c r="G89" s="9" t="s">
        <v>85</v>
      </c>
      <c r="H89" s="13"/>
      <c r="I89" s="13"/>
      <c r="J89" s="13"/>
      <c r="K89" s="13"/>
    </row>
    <row r="90" spans="1:11" ht="51" customHeight="1">
      <c r="A90" s="14">
        <v>24</v>
      </c>
      <c r="B90" s="12" t="s">
        <v>139</v>
      </c>
      <c r="C90" s="12" t="s">
        <v>103</v>
      </c>
      <c r="D90" s="12" t="s">
        <v>81</v>
      </c>
      <c r="E90" s="12" t="s">
        <v>82</v>
      </c>
      <c r="F90" s="12" t="s">
        <v>83</v>
      </c>
      <c r="G90" s="10" t="s">
        <v>84</v>
      </c>
      <c r="H90" s="12" t="s">
        <v>86</v>
      </c>
      <c r="I90" s="12" t="s">
        <v>87</v>
      </c>
      <c r="J90" s="12" t="s">
        <v>88</v>
      </c>
      <c r="K90" s="12" t="s">
        <v>140</v>
      </c>
    </row>
    <row r="91" spans="1:11" ht="14.25" thickBot="1">
      <c r="A91" s="15"/>
      <c r="B91" s="13"/>
      <c r="C91" s="13"/>
      <c r="D91" s="13"/>
      <c r="E91" s="13"/>
      <c r="F91" s="13"/>
      <c r="G91" s="9" t="s">
        <v>85</v>
      </c>
      <c r="H91" s="13"/>
      <c r="I91" s="13"/>
      <c r="J91" s="13"/>
      <c r="K91" s="13"/>
    </row>
    <row r="92" spans="1:11" ht="51" customHeight="1">
      <c r="A92" s="14">
        <v>25</v>
      </c>
      <c r="B92" s="12" t="s">
        <v>141</v>
      </c>
      <c r="C92" s="12" t="s">
        <v>103</v>
      </c>
      <c r="D92" s="12" t="s">
        <v>81</v>
      </c>
      <c r="E92" s="12" t="s">
        <v>82</v>
      </c>
      <c r="F92" s="12" t="s">
        <v>83</v>
      </c>
      <c r="G92" s="10" t="s">
        <v>84</v>
      </c>
      <c r="H92" s="12" t="s">
        <v>86</v>
      </c>
      <c r="I92" s="12" t="s">
        <v>87</v>
      </c>
      <c r="J92" s="12" t="s">
        <v>88</v>
      </c>
      <c r="K92" s="12" t="s">
        <v>142</v>
      </c>
    </row>
    <row r="93" spans="1:11" ht="14.25" thickBot="1">
      <c r="A93" s="15"/>
      <c r="B93" s="13"/>
      <c r="C93" s="13"/>
      <c r="D93" s="13"/>
      <c r="E93" s="13"/>
      <c r="F93" s="13"/>
      <c r="G93" s="9" t="s">
        <v>85</v>
      </c>
      <c r="H93" s="13"/>
      <c r="I93" s="13"/>
      <c r="J93" s="13"/>
      <c r="K93" s="13"/>
    </row>
    <row r="94" spans="1:11" ht="51" customHeight="1">
      <c r="A94" s="14">
        <v>26</v>
      </c>
      <c r="B94" s="12" t="s">
        <v>143</v>
      </c>
      <c r="C94" s="14">
        <v>1</v>
      </c>
      <c r="D94" s="12" t="s">
        <v>81</v>
      </c>
      <c r="E94" s="12" t="s">
        <v>82</v>
      </c>
      <c r="F94" s="12" t="s">
        <v>83</v>
      </c>
      <c r="G94" s="10" t="s">
        <v>84</v>
      </c>
      <c r="H94" s="12" t="s">
        <v>86</v>
      </c>
      <c r="I94" s="12" t="s">
        <v>87</v>
      </c>
      <c r="J94" s="12" t="s">
        <v>88</v>
      </c>
      <c r="K94" s="10" t="s">
        <v>144</v>
      </c>
    </row>
    <row r="95" spans="1:11" ht="14.25" thickBot="1">
      <c r="A95" s="15"/>
      <c r="B95" s="13"/>
      <c r="C95" s="15"/>
      <c r="D95" s="13"/>
      <c r="E95" s="13"/>
      <c r="F95" s="13"/>
      <c r="G95" s="9" t="s">
        <v>85</v>
      </c>
      <c r="H95" s="13"/>
      <c r="I95" s="13"/>
      <c r="J95" s="13"/>
      <c r="K95" s="9" t="s">
        <v>97</v>
      </c>
    </row>
    <row r="96" spans="1:11" ht="51" customHeight="1">
      <c r="A96" s="14">
        <v>27</v>
      </c>
      <c r="B96" s="12" t="s">
        <v>145</v>
      </c>
      <c r="C96" s="14">
        <v>5</v>
      </c>
      <c r="D96" s="12" t="s">
        <v>81</v>
      </c>
      <c r="E96" s="12" t="s">
        <v>82</v>
      </c>
      <c r="F96" s="12" t="s">
        <v>83</v>
      </c>
      <c r="G96" s="10" t="s">
        <v>84</v>
      </c>
      <c r="H96" s="12" t="s">
        <v>86</v>
      </c>
      <c r="I96" s="12" t="s">
        <v>87</v>
      </c>
      <c r="J96" s="12" t="s">
        <v>88</v>
      </c>
      <c r="K96" s="12" t="s">
        <v>146</v>
      </c>
    </row>
    <row r="97" spans="1:11" ht="14.25" thickBot="1">
      <c r="A97" s="15"/>
      <c r="B97" s="13"/>
      <c r="C97" s="15"/>
      <c r="D97" s="13"/>
      <c r="E97" s="13"/>
      <c r="F97" s="13"/>
      <c r="G97" s="9" t="s">
        <v>85</v>
      </c>
      <c r="H97" s="13"/>
      <c r="I97" s="13"/>
      <c r="J97" s="13"/>
      <c r="K97" s="13"/>
    </row>
    <row r="98" spans="1:11" ht="51" customHeight="1">
      <c r="A98" s="14">
        <v>28</v>
      </c>
      <c r="B98" s="12" t="s">
        <v>147</v>
      </c>
      <c r="C98" s="14">
        <v>2</v>
      </c>
      <c r="D98" s="12" t="s">
        <v>81</v>
      </c>
      <c r="E98" s="12" t="s">
        <v>82</v>
      </c>
      <c r="F98" s="12" t="s">
        <v>83</v>
      </c>
      <c r="G98" s="11" t="s">
        <v>84</v>
      </c>
      <c r="H98" s="12" t="s">
        <v>86</v>
      </c>
      <c r="I98" s="12" t="s">
        <v>87</v>
      </c>
      <c r="J98" s="12" t="s">
        <v>88</v>
      </c>
      <c r="K98" s="12" t="s">
        <v>148</v>
      </c>
    </row>
    <row r="99" spans="1:11" ht="14.25" thickBot="1">
      <c r="A99" s="15"/>
      <c r="B99" s="13"/>
      <c r="C99" s="15"/>
      <c r="D99" s="13"/>
      <c r="E99" s="13"/>
      <c r="F99" s="13"/>
      <c r="G99" s="9" t="s">
        <v>85</v>
      </c>
      <c r="H99" s="13"/>
      <c r="I99" s="13"/>
      <c r="J99" s="13"/>
      <c r="K99" s="13"/>
    </row>
    <row r="100" spans="1:11" ht="15" thickBot="1">
      <c r="A100" s="19"/>
      <c r="B100" s="9" t="s">
        <v>149</v>
      </c>
      <c r="C100" s="20">
        <v>31</v>
      </c>
      <c r="D100" s="20"/>
      <c r="E100" s="20"/>
      <c r="F100" s="20"/>
      <c r="G100" s="20"/>
      <c r="H100" s="20"/>
      <c r="I100" s="20"/>
      <c r="J100" s="20"/>
      <c r="K100" s="20"/>
    </row>
    <row r="103" spans="1:11" ht="25.5">
      <c r="A103" s="21" t="s">
        <v>150</v>
      </c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1">
      <c r="A104" s="23" t="s">
        <v>1</v>
      </c>
      <c r="B104" s="24" t="s">
        <v>151</v>
      </c>
      <c r="C104" s="25" t="s">
        <v>152</v>
      </c>
      <c r="D104" s="26"/>
      <c r="E104" s="25" t="s">
        <v>153</v>
      </c>
      <c r="F104" s="25"/>
      <c r="G104" s="25"/>
      <c r="H104" s="25"/>
      <c r="I104" s="25"/>
      <c r="J104" s="25"/>
    </row>
    <row r="105" spans="1:11">
      <c r="A105" s="23"/>
      <c r="B105" s="24"/>
      <c r="C105" s="25"/>
      <c r="D105" s="26" t="s">
        <v>154</v>
      </c>
      <c r="E105" s="26" t="s">
        <v>5</v>
      </c>
      <c r="F105" s="26" t="s">
        <v>155</v>
      </c>
      <c r="G105" s="26" t="s">
        <v>156</v>
      </c>
      <c r="H105" s="26" t="s">
        <v>157</v>
      </c>
      <c r="I105" s="26" t="s">
        <v>158</v>
      </c>
      <c r="J105" s="26" t="s">
        <v>149</v>
      </c>
    </row>
    <row r="106" spans="1:11">
      <c r="A106" s="27" t="s">
        <v>38</v>
      </c>
      <c r="B106" s="28" t="s">
        <v>159</v>
      </c>
      <c r="C106" s="29" t="s">
        <v>160</v>
      </c>
      <c r="D106" s="29"/>
      <c r="E106" s="26"/>
      <c r="F106" s="26"/>
      <c r="G106" s="26">
        <v>1</v>
      </c>
      <c r="H106" s="26">
        <v>1</v>
      </c>
      <c r="I106" s="26">
        <v>1</v>
      </c>
      <c r="J106" s="26">
        <f>SUM(H131)</f>
        <v>0</v>
      </c>
    </row>
    <row r="107" spans="1:11">
      <c r="A107" s="30"/>
      <c r="B107" s="28" t="s">
        <v>161</v>
      </c>
      <c r="C107" s="29" t="s">
        <v>162</v>
      </c>
      <c r="D107" s="29"/>
      <c r="E107" s="26">
        <v>2</v>
      </c>
      <c r="F107" s="26">
        <v>1</v>
      </c>
      <c r="G107" s="26">
        <v>1</v>
      </c>
      <c r="H107" s="26">
        <v>1</v>
      </c>
      <c r="I107" s="26">
        <v>1</v>
      </c>
      <c r="J107" s="26">
        <f t="shared" ref="J107:J126" si="3">SUM(E107:I107)</f>
        <v>6</v>
      </c>
    </row>
    <row r="108" spans="1:11">
      <c r="A108" s="30"/>
      <c r="B108" s="28" t="s">
        <v>161</v>
      </c>
      <c r="C108" s="29" t="s">
        <v>163</v>
      </c>
      <c r="D108" s="29"/>
      <c r="E108" s="26"/>
      <c r="F108" s="26"/>
      <c r="G108" s="26"/>
      <c r="H108" s="26"/>
      <c r="I108" s="26"/>
      <c r="J108" s="26"/>
    </row>
    <row r="109" spans="1:11">
      <c r="A109" s="30"/>
      <c r="B109" s="28" t="s">
        <v>161</v>
      </c>
      <c r="C109" s="29" t="s">
        <v>164</v>
      </c>
      <c r="D109" s="29"/>
      <c r="E109" s="26">
        <v>2</v>
      </c>
      <c r="F109" s="26">
        <v>2</v>
      </c>
      <c r="G109" s="26">
        <v>1</v>
      </c>
      <c r="H109" s="26">
        <v>1</v>
      </c>
      <c r="I109" s="26">
        <v>1</v>
      </c>
      <c r="J109" s="26">
        <f t="shared" si="3"/>
        <v>7</v>
      </c>
    </row>
    <row r="110" spans="1:11">
      <c r="A110" s="30"/>
      <c r="B110" s="28" t="s">
        <v>161</v>
      </c>
      <c r="C110" s="29" t="s">
        <v>165</v>
      </c>
      <c r="D110" s="29"/>
      <c r="E110" s="26">
        <v>5</v>
      </c>
      <c r="F110" s="26">
        <v>5</v>
      </c>
      <c r="G110" s="26">
        <v>1</v>
      </c>
      <c r="H110" s="26">
        <v>1</v>
      </c>
      <c r="I110" s="26">
        <v>1</v>
      </c>
      <c r="J110" s="26">
        <f t="shared" si="3"/>
        <v>13</v>
      </c>
    </row>
    <row r="111" spans="1:11">
      <c r="A111" s="30"/>
      <c r="B111" s="28" t="s">
        <v>161</v>
      </c>
      <c r="C111" s="29" t="s">
        <v>166</v>
      </c>
      <c r="D111" s="29"/>
      <c r="E111" s="26">
        <v>1</v>
      </c>
      <c r="F111" s="26">
        <v>1</v>
      </c>
      <c r="G111" s="26">
        <v>1</v>
      </c>
      <c r="H111" s="26">
        <v>1</v>
      </c>
      <c r="I111" s="26">
        <v>1</v>
      </c>
      <c r="J111" s="26">
        <f t="shared" si="3"/>
        <v>5</v>
      </c>
    </row>
    <row r="112" spans="1:11">
      <c r="A112" s="30"/>
      <c r="B112" s="28" t="s">
        <v>161</v>
      </c>
      <c r="C112" s="29" t="s">
        <v>167</v>
      </c>
      <c r="D112" s="29"/>
      <c r="E112" s="26">
        <v>5</v>
      </c>
      <c r="F112" s="26">
        <v>5</v>
      </c>
      <c r="G112" s="26"/>
      <c r="H112" s="26"/>
      <c r="I112" s="26"/>
      <c r="J112" s="26">
        <f t="shared" si="3"/>
        <v>10</v>
      </c>
    </row>
    <row r="113" spans="1:10">
      <c r="A113" s="30"/>
      <c r="B113" s="28" t="s">
        <v>161</v>
      </c>
      <c r="C113" s="29" t="s">
        <v>168</v>
      </c>
      <c r="D113" s="29"/>
      <c r="E113" s="26">
        <v>8</v>
      </c>
      <c r="F113" s="26">
        <v>6</v>
      </c>
      <c r="G113" s="26">
        <v>1</v>
      </c>
      <c r="H113" s="26">
        <v>1</v>
      </c>
      <c r="I113" s="26">
        <v>1</v>
      </c>
      <c r="J113" s="26">
        <f t="shared" si="3"/>
        <v>17</v>
      </c>
    </row>
    <row r="114" spans="1:10">
      <c r="A114" s="30"/>
      <c r="B114" s="28" t="s">
        <v>161</v>
      </c>
      <c r="C114" s="29" t="s">
        <v>169</v>
      </c>
      <c r="D114" s="29"/>
      <c r="E114" s="26">
        <v>6</v>
      </c>
      <c r="F114" s="26">
        <v>4</v>
      </c>
      <c r="G114" s="26">
        <v>1</v>
      </c>
      <c r="H114" s="26">
        <v>1</v>
      </c>
      <c r="I114" s="26">
        <v>1</v>
      </c>
      <c r="J114" s="26">
        <f t="shared" si="3"/>
        <v>13</v>
      </c>
    </row>
    <row r="115" spans="1:10">
      <c r="A115" s="30"/>
      <c r="B115" s="28" t="s">
        <v>170</v>
      </c>
      <c r="C115" s="29" t="s">
        <v>171</v>
      </c>
      <c r="D115" s="29"/>
      <c r="E115" s="26">
        <v>9</v>
      </c>
      <c r="F115" s="26">
        <v>7</v>
      </c>
      <c r="G115" s="26">
        <v>1</v>
      </c>
      <c r="H115" s="26">
        <v>1</v>
      </c>
      <c r="I115" s="26">
        <v>1</v>
      </c>
      <c r="J115" s="26">
        <f t="shared" si="3"/>
        <v>19</v>
      </c>
    </row>
    <row r="116" spans="1:10">
      <c r="A116" s="30"/>
      <c r="B116" s="28" t="s">
        <v>170</v>
      </c>
      <c r="C116" s="29" t="s">
        <v>172</v>
      </c>
      <c r="D116" s="29"/>
      <c r="E116" s="26">
        <v>5</v>
      </c>
      <c r="F116" s="26">
        <v>5</v>
      </c>
      <c r="G116" s="26"/>
      <c r="H116" s="26"/>
      <c r="I116" s="26"/>
      <c r="J116" s="26">
        <f>SUM(E116:I116)</f>
        <v>10</v>
      </c>
    </row>
    <row r="117" spans="1:10">
      <c r="A117" s="30"/>
      <c r="B117" s="28" t="s">
        <v>173</v>
      </c>
      <c r="C117" s="29" t="s">
        <v>174</v>
      </c>
      <c r="D117" s="29"/>
      <c r="E117" s="26">
        <v>6</v>
      </c>
      <c r="F117" s="26">
        <v>4</v>
      </c>
      <c r="G117" s="26">
        <v>1</v>
      </c>
      <c r="H117" s="26">
        <v>1</v>
      </c>
      <c r="I117" s="26">
        <v>1</v>
      </c>
      <c r="J117" s="26">
        <f t="shared" si="3"/>
        <v>13</v>
      </c>
    </row>
    <row r="118" spans="1:10">
      <c r="A118" s="30"/>
      <c r="B118" s="28" t="s">
        <v>173</v>
      </c>
      <c r="C118" s="29" t="s">
        <v>175</v>
      </c>
      <c r="D118" s="29"/>
      <c r="E118" s="26">
        <v>3</v>
      </c>
      <c r="F118" s="26">
        <v>1</v>
      </c>
      <c r="G118" s="26">
        <v>1</v>
      </c>
      <c r="H118" s="26">
        <v>1</v>
      </c>
      <c r="I118" s="26">
        <v>1</v>
      </c>
      <c r="J118" s="26">
        <f>SUM(E118:I118)</f>
        <v>7</v>
      </c>
    </row>
    <row r="119" spans="1:10">
      <c r="A119" s="30"/>
      <c r="B119" s="31" t="s">
        <v>176</v>
      </c>
      <c r="C119" s="29" t="s">
        <v>177</v>
      </c>
      <c r="D119" s="29"/>
      <c r="E119" s="26">
        <v>8</v>
      </c>
      <c r="F119" s="26">
        <v>6</v>
      </c>
      <c r="G119" s="26">
        <v>1</v>
      </c>
      <c r="H119" s="26">
        <v>1</v>
      </c>
      <c r="I119" s="26">
        <v>1</v>
      </c>
      <c r="J119" s="26">
        <f t="shared" si="3"/>
        <v>17</v>
      </c>
    </row>
    <row r="120" spans="1:10">
      <c r="A120" s="30"/>
      <c r="B120" s="31" t="s">
        <v>178</v>
      </c>
      <c r="C120" s="29" t="s">
        <v>179</v>
      </c>
      <c r="D120" s="29"/>
      <c r="E120" s="26">
        <v>8</v>
      </c>
      <c r="F120" s="26">
        <v>6</v>
      </c>
      <c r="G120" s="26">
        <v>1</v>
      </c>
      <c r="H120" s="26">
        <v>1</v>
      </c>
      <c r="I120" s="26">
        <v>1</v>
      </c>
      <c r="J120" s="26">
        <f t="shared" si="3"/>
        <v>17</v>
      </c>
    </row>
    <row r="121" spans="1:10">
      <c r="A121" s="30"/>
      <c r="B121" s="31" t="s">
        <v>180</v>
      </c>
      <c r="C121" s="29" t="s">
        <v>181</v>
      </c>
      <c r="D121" s="29"/>
      <c r="E121" s="26">
        <v>8</v>
      </c>
      <c r="F121" s="26">
        <v>6</v>
      </c>
      <c r="G121" s="26">
        <v>1</v>
      </c>
      <c r="H121" s="26">
        <v>1</v>
      </c>
      <c r="I121" s="26">
        <v>1</v>
      </c>
      <c r="J121" s="26">
        <f t="shared" si="3"/>
        <v>17</v>
      </c>
    </row>
    <row r="122" spans="1:10">
      <c r="A122" s="30"/>
      <c r="B122" s="28" t="s">
        <v>182</v>
      </c>
      <c r="C122" s="29" t="s">
        <v>183</v>
      </c>
      <c r="D122" s="29"/>
      <c r="E122" s="26">
        <v>27</v>
      </c>
      <c r="F122" s="26">
        <v>19</v>
      </c>
      <c r="G122" s="26">
        <v>1</v>
      </c>
      <c r="H122" s="26">
        <v>1</v>
      </c>
      <c r="I122" s="26">
        <v>1</v>
      </c>
      <c r="J122" s="26">
        <f t="shared" si="3"/>
        <v>49</v>
      </c>
    </row>
    <row r="123" spans="1:10">
      <c r="A123" s="30"/>
      <c r="B123" s="28" t="s">
        <v>184</v>
      </c>
      <c r="C123" s="29" t="s">
        <v>185</v>
      </c>
      <c r="D123" s="29"/>
      <c r="E123" s="26">
        <v>4</v>
      </c>
      <c r="F123" s="26">
        <v>4</v>
      </c>
      <c r="G123" s="26"/>
      <c r="H123" s="26"/>
      <c r="I123" s="26"/>
      <c r="J123" s="26">
        <f>SUM(E123:I123)</f>
        <v>8</v>
      </c>
    </row>
    <row r="124" spans="1:10">
      <c r="A124" s="30"/>
      <c r="B124" s="32" t="s">
        <v>186</v>
      </c>
      <c r="C124" s="29" t="s">
        <v>187</v>
      </c>
      <c r="D124" s="29"/>
      <c r="E124" s="26">
        <v>9</v>
      </c>
      <c r="F124" s="26">
        <v>7</v>
      </c>
      <c r="G124" s="26">
        <v>1</v>
      </c>
      <c r="H124" s="26">
        <v>1</v>
      </c>
      <c r="I124" s="26">
        <v>1</v>
      </c>
      <c r="J124" s="26">
        <f t="shared" si="3"/>
        <v>19</v>
      </c>
    </row>
    <row r="125" spans="1:10">
      <c r="A125" s="30"/>
      <c r="B125" s="28" t="s">
        <v>188</v>
      </c>
      <c r="C125" s="29" t="s">
        <v>189</v>
      </c>
      <c r="D125" s="29"/>
      <c r="E125" s="26">
        <v>4</v>
      </c>
      <c r="F125" s="26">
        <v>2</v>
      </c>
      <c r="G125" s="26">
        <v>1</v>
      </c>
      <c r="H125" s="26">
        <v>1</v>
      </c>
      <c r="I125" s="26">
        <v>1</v>
      </c>
      <c r="J125" s="26">
        <f t="shared" si="3"/>
        <v>9</v>
      </c>
    </row>
    <row r="126" spans="1:10">
      <c r="A126" s="30"/>
      <c r="B126" s="28" t="s">
        <v>188</v>
      </c>
      <c r="C126" s="29" t="s">
        <v>190</v>
      </c>
      <c r="D126" s="29"/>
      <c r="E126" s="26">
        <v>4</v>
      </c>
      <c r="F126" s="26">
        <v>2</v>
      </c>
      <c r="G126" s="26">
        <v>1</v>
      </c>
      <c r="H126" s="26">
        <v>1</v>
      </c>
      <c r="I126" s="26">
        <v>1</v>
      </c>
      <c r="J126" s="26">
        <f t="shared" si="3"/>
        <v>9</v>
      </c>
    </row>
    <row r="127" spans="1:10">
      <c r="A127" s="33"/>
      <c r="B127" s="34" t="s">
        <v>17</v>
      </c>
      <c r="C127" s="35"/>
      <c r="D127" s="36">
        <v>0</v>
      </c>
      <c r="E127" s="37">
        <f>SUM(E106:E126)</f>
        <v>124</v>
      </c>
      <c r="F127" s="37">
        <f>SUM(F106:F126)</f>
        <v>93</v>
      </c>
      <c r="G127" s="37">
        <f>SUM(G106:G126)</f>
        <v>17</v>
      </c>
      <c r="H127" s="37">
        <f>SUM(H106:H126)</f>
        <v>17</v>
      </c>
      <c r="I127" s="37">
        <f>SUM(I106:I126)</f>
        <v>17</v>
      </c>
      <c r="J127" s="37">
        <v>268</v>
      </c>
    </row>
    <row r="128" spans="1:10">
      <c r="A128" s="25" t="s">
        <v>191</v>
      </c>
      <c r="B128" s="31" t="s">
        <v>184</v>
      </c>
      <c r="C128" s="29" t="s">
        <v>192</v>
      </c>
      <c r="D128" s="29">
        <v>171</v>
      </c>
      <c r="E128" s="29"/>
      <c r="F128" s="29"/>
      <c r="G128" s="29"/>
      <c r="H128" s="29"/>
      <c r="I128" s="29"/>
      <c r="J128" s="29"/>
    </row>
    <row r="129" spans="1:20">
      <c r="A129" s="25"/>
      <c r="B129" s="31" t="s">
        <v>193</v>
      </c>
      <c r="C129" s="29" t="s">
        <v>194</v>
      </c>
      <c r="D129" s="29">
        <v>106</v>
      </c>
      <c r="E129" s="29"/>
      <c r="F129" s="29"/>
      <c r="G129" s="29"/>
      <c r="H129" s="29"/>
      <c r="I129" s="29"/>
      <c r="J129" s="29"/>
    </row>
    <row r="130" spans="1:20">
      <c r="A130" s="25"/>
      <c r="B130" s="31" t="s">
        <v>195</v>
      </c>
      <c r="C130" s="29" t="s">
        <v>196</v>
      </c>
      <c r="D130" s="29">
        <v>95</v>
      </c>
      <c r="E130" s="29"/>
      <c r="F130" s="29"/>
      <c r="G130" s="29"/>
      <c r="H130" s="29"/>
      <c r="I130" s="29"/>
      <c r="J130" s="29"/>
    </row>
    <row r="131" spans="1:20">
      <c r="A131" s="25"/>
      <c r="B131" s="31" t="s">
        <v>197</v>
      </c>
      <c r="C131" s="29" t="s">
        <v>198</v>
      </c>
      <c r="D131" s="29">
        <v>175</v>
      </c>
      <c r="E131" s="29"/>
      <c r="F131" s="29"/>
      <c r="G131" s="29"/>
      <c r="H131" s="29"/>
      <c r="I131" s="29"/>
      <c r="J131" s="29"/>
    </row>
    <row r="132" spans="1:20">
      <c r="A132" s="25"/>
      <c r="B132" s="31" t="s">
        <v>199</v>
      </c>
      <c r="C132" s="29" t="s">
        <v>200</v>
      </c>
      <c r="D132" s="29">
        <v>15</v>
      </c>
      <c r="E132" s="29"/>
      <c r="F132" s="29"/>
      <c r="G132" s="29"/>
      <c r="H132" s="29"/>
      <c r="I132" s="29"/>
      <c r="J132" s="29"/>
    </row>
    <row r="133" spans="1:20">
      <c r="A133" s="25"/>
      <c r="B133" s="31" t="s">
        <v>201</v>
      </c>
      <c r="C133" s="29" t="s">
        <v>202</v>
      </c>
      <c r="D133" s="29">
        <v>153</v>
      </c>
      <c r="E133" s="29"/>
      <c r="F133" s="29"/>
      <c r="G133" s="29"/>
      <c r="H133" s="29"/>
      <c r="I133" s="29"/>
      <c r="J133" s="29"/>
    </row>
    <row r="134" spans="1:20">
      <c r="A134" s="25"/>
      <c r="B134" s="31" t="s">
        <v>186</v>
      </c>
      <c r="C134" s="29" t="s">
        <v>203</v>
      </c>
      <c r="D134" s="29">
        <v>118</v>
      </c>
      <c r="E134" s="29"/>
      <c r="F134" s="29"/>
      <c r="G134" s="29"/>
      <c r="H134" s="29"/>
      <c r="I134" s="29"/>
      <c r="J134" s="29"/>
    </row>
    <row r="135" spans="1:20">
      <c r="A135" s="25"/>
      <c r="B135" s="31" t="s">
        <v>188</v>
      </c>
      <c r="C135" s="29" t="s">
        <v>204</v>
      </c>
      <c r="D135" s="29">
        <v>23</v>
      </c>
      <c r="E135" s="29"/>
      <c r="F135" s="29"/>
      <c r="G135" s="29"/>
      <c r="H135" s="29"/>
      <c r="I135" s="29"/>
      <c r="J135" s="29"/>
    </row>
    <row r="136" spans="1:20">
      <c r="A136" s="25"/>
      <c r="B136" s="34" t="s">
        <v>149</v>
      </c>
      <c r="C136" s="35"/>
      <c r="D136" s="36">
        <v>856</v>
      </c>
      <c r="E136" s="36">
        <v>124</v>
      </c>
      <c r="F136" s="36">
        <v>93</v>
      </c>
      <c r="G136" s="36">
        <v>17</v>
      </c>
      <c r="H136" s="36">
        <v>17</v>
      </c>
      <c r="I136" s="36">
        <v>17</v>
      </c>
      <c r="J136" s="36">
        <v>1124</v>
      </c>
    </row>
    <row r="137" spans="1:20" ht="18.75">
      <c r="A137" s="38" t="s">
        <v>205</v>
      </c>
      <c r="B137" s="38"/>
      <c r="C137" s="38"/>
      <c r="D137" s="38"/>
      <c r="E137" s="38"/>
      <c r="F137" s="38"/>
      <c r="G137" s="38"/>
      <c r="H137" s="38"/>
      <c r="I137" s="38"/>
      <c r="J137" s="38"/>
    </row>
    <row r="140" spans="1:20" ht="33.75">
      <c r="A140" s="39" t="s">
        <v>206</v>
      </c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</row>
    <row r="141" spans="1:20">
      <c r="A141" s="25" t="s">
        <v>65</v>
      </c>
      <c r="B141" s="25" t="s">
        <v>207</v>
      </c>
      <c r="C141" s="25" t="s">
        <v>208</v>
      </c>
      <c r="D141" s="40" t="s">
        <v>209</v>
      </c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2"/>
    </row>
    <row r="142" spans="1:20">
      <c r="A142" s="25"/>
      <c r="B142" s="25"/>
      <c r="C142" s="25"/>
      <c r="D142" s="26" t="s">
        <v>210</v>
      </c>
      <c r="E142" s="43" t="s">
        <v>211</v>
      </c>
      <c r="F142" s="43" t="s">
        <v>212</v>
      </c>
      <c r="G142" s="44" t="s">
        <v>158</v>
      </c>
      <c r="H142" s="43" t="s">
        <v>213</v>
      </c>
      <c r="I142" s="43" t="s">
        <v>155</v>
      </c>
      <c r="J142" s="43" t="s">
        <v>214</v>
      </c>
      <c r="K142" s="43" t="s">
        <v>215</v>
      </c>
      <c r="L142" s="43" t="s">
        <v>156</v>
      </c>
      <c r="M142" s="43" t="s">
        <v>216</v>
      </c>
      <c r="N142" s="43" t="s">
        <v>217</v>
      </c>
      <c r="O142" s="43" t="s">
        <v>218</v>
      </c>
      <c r="P142" s="44" t="s">
        <v>219</v>
      </c>
      <c r="Q142" s="26" t="s">
        <v>220</v>
      </c>
      <c r="R142" s="45" t="s">
        <v>221</v>
      </c>
      <c r="S142" s="26" t="s">
        <v>222</v>
      </c>
      <c r="T142" s="46" t="s">
        <v>223</v>
      </c>
    </row>
    <row r="143" spans="1:20">
      <c r="A143" s="26">
        <v>1</v>
      </c>
      <c r="B143" s="47" t="s">
        <v>38</v>
      </c>
      <c r="C143" s="26" t="s">
        <v>224</v>
      </c>
      <c r="D143" s="26"/>
      <c r="E143" s="43">
        <v>1</v>
      </c>
      <c r="F143" s="43"/>
      <c r="G143" s="44">
        <v>1</v>
      </c>
      <c r="H143" s="43"/>
      <c r="I143" s="43">
        <v>2</v>
      </c>
      <c r="J143" s="43">
        <v>1</v>
      </c>
      <c r="K143" s="43">
        <v>1</v>
      </c>
      <c r="L143" s="43">
        <v>1</v>
      </c>
      <c r="M143" s="43"/>
      <c r="N143" s="43"/>
      <c r="O143" s="43"/>
      <c r="P143" s="44"/>
      <c r="Q143" s="26"/>
      <c r="R143" s="48"/>
      <c r="S143" s="26"/>
      <c r="T143" s="26"/>
    </row>
    <row r="144" spans="1:20">
      <c r="A144" s="26">
        <v>2</v>
      </c>
      <c r="B144" s="49"/>
      <c r="C144" s="26" t="s">
        <v>225</v>
      </c>
      <c r="D144" s="26"/>
      <c r="E144" s="43">
        <v>17</v>
      </c>
      <c r="F144" s="43">
        <v>4</v>
      </c>
      <c r="G144" s="44">
        <v>3</v>
      </c>
      <c r="H144" s="43">
        <v>4</v>
      </c>
      <c r="I144" s="43">
        <v>4</v>
      </c>
      <c r="J144" s="43">
        <v>4</v>
      </c>
      <c r="K144" s="43">
        <v>6</v>
      </c>
      <c r="L144" s="43">
        <v>6</v>
      </c>
      <c r="M144" s="43"/>
      <c r="N144" s="43"/>
      <c r="O144" s="43"/>
      <c r="P144" s="44"/>
      <c r="Q144" s="26"/>
      <c r="R144" s="48"/>
      <c r="S144" s="26"/>
      <c r="T144" s="26"/>
    </row>
    <row r="145" spans="1:20">
      <c r="A145" s="26">
        <v>3</v>
      </c>
      <c r="B145" s="49"/>
      <c r="C145" s="26" t="s">
        <v>226</v>
      </c>
      <c r="D145" s="26"/>
      <c r="E145" s="43">
        <v>3</v>
      </c>
      <c r="F145" s="43">
        <v>3</v>
      </c>
      <c r="G145" s="44">
        <v>1</v>
      </c>
      <c r="H145" s="43"/>
      <c r="I145" s="43">
        <v>6</v>
      </c>
      <c r="J145" s="43">
        <v>2</v>
      </c>
      <c r="K145" s="43">
        <v>2</v>
      </c>
      <c r="L145" s="43">
        <v>2</v>
      </c>
      <c r="M145" s="43"/>
      <c r="N145" s="43"/>
      <c r="O145" s="43"/>
      <c r="P145" s="44"/>
      <c r="Q145" s="26"/>
      <c r="R145" s="48"/>
      <c r="S145" s="26"/>
      <c r="T145" s="26"/>
    </row>
    <row r="146" spans="1:20">
      <c r="A146" s="26">
        <v>4</v>
      </c>
      <c r="B146" s="49"/>
      <c r="C146" s="26" t="s">
        <v>227</v>
      </c>
      <c r="D146" s="26"/>
      <c r="E146" s="43">
        <v>4</v>
      </c>
      <c r="F146" s="43">
        <v>4</v>
      </c>
      <c r="G146" s="44">
        <v>2</v>
      </c>
      <c r="H146" s="43">
        <v>2</v>
      </c>
      <c r="I146" s="43"/>
      <c r="J146" s="43">
        <v>1</v>
      </c>
      <c r="K146" s="43">
        <v>4</v>
      </c>
      <c r="L146" s="43">
        <v>2</v>
      </c>
      <c r="M146" s="43"/>
      <c r="N146" s="43"/>
      <c r="O146" s="43"/>
      <c r="P146" s="44"/>
      <c r="Q146" s="26"/>
      <c r="R146" s="48"/>
      <c r="S146" s="26"/>
      <c r="T146" s="26"/>
    </row>
    <row r="147" spans="1:20">
      <c r="A147" s="26">
        <v>5</v>
      </c>
      <c r="B147" s="49"/>
      <c r="C147" s="26" t="s">
        <v>228</v>
      </c>
      <c r="D147" s="26"/>
      <c r="E147" s="43">
        <v>3</v>
      </c>
      <c r="F147" s="43">
        <v>4</v>
      </c>
      <c r="G147" s="44">
        <v>2</v>
      </c>
      <c r="H147" s="43">
        <v>3</v>
      </c>
      <c r="I147" s="43"/>
      <c r="J147" s="43">
        <v>3</v>
      </c>
      <c r="K147" s="43">
        <v>2</v>
      </c>
      <c r="L147" s="43">
        <v>2</v>
      </c>
      <c r="M147" s="43"/>
      <c r="N147" s="43"/>
      <c r="O147" s="43"/>
      <c r="P147" s="44"/>
      <c r="Q147" s="26"/>
      <c r="R147" s="48"/>
      <c r="S147" s="26"/>
      <c r="T147" s="26"/>
    </row>
    <row r="148" spans="1:20">
      <c r="A148" s="26">
        <v>6</v>
      </c>
      <c r="B148" s="49"/>
      <c r="C148" s="26" t="s">
        <v>229</v>
      </c>
      <c r="D148" s="26"/>
      <c r="E148" s="43">
        <v>4</v>
      </c>
      <c r="F148" s="43">
        <v>1</v>
      </c>
      <c r="G148" s="44">
        <v>3</v>
      </c>
      <c r="H148" s="43">
        <v>2</v>
      </c>
      <c r="I148" s="43">
        <v>4</v>
      </c>
      <c r="J148" s="43">
        <v>2</v>
      </c>
      <c r="K148" s="43">
        <v>3</v>
      </c>
      <c r="L148" s="43">
        <v>1</v>
      </c>
      <c r="M148" s="43"/>
      <c r="N148" s="43"/>
      <c r="O148" s="43"/>
      <c r="P148" s="44"/>
      <c r="Q148" s="26"/>
      <c r="R148" s="48"/>
      <c r="S148" s="26"/>
      <c r="T148" s="26"/>
    </row>
    <row r="149" spans="1:20">
      <c r="A149" s="26">
        <v>7</v>
      </c>
      <c r="B149" s="49"/>
      <c r="C149" s="26" t="s">
        <v>230</v>
      </c>
      <c r="D149" s="26"/>
      <c r="E149" s="43">
        <v>2</v>
      </c>
      <c r="F149" s="43">
        <v>2</v>
      </c>
      <c r="G149" s="44">
        <v>1</v>
      </c>
      <c r="H149" s="43"/>
      <c r="I149" s="43">
        <v>2</v>
      </c>
      <c r="J149" s="43">
        <v>1</v>
      </c>
      <c r="K149" s="43">
        <v>2</v>
      </c>
      <c r="L149" s="43">
        <v>1</v>
      </c>
      <c r="M149" s="43"/>
      <c r="N149" s="43"/>
      <c r="O149" s="43"/>
      <c r="P149" s="44"/>
      <c r="Q149" s="26"/>
      <c r="R149" s="48"/>
      <c r="S149" s="26"/>
      <c r="T149" s="26"/>
    </row>
    <row r="150" spans="1:20">
      <c r="A150" s="26">
        <v>8</v>
      </c>
      <c r="B150" s="49"/>
      <c r="C150" s="26" t="s">
        <v>231</v>
      </c>
      <c r="D150" s="26"/>
      <c r="E150" s="43">
        <v>3</v>
      </c>
      <c r="F150" s="43">
        <v>4</v>
      </c>
      <c r="G150" s="44">
        <v>2</v>
      </c>
      <c r="H150" s="43"/>
      <c r="I150" s="43">
        <v>3</v>
      </c>
      <c r="J150" s="43">
        <v>2</v>
      </c>
      <c r="K150" s="43">
        <v>3</v>
      </c>
      <c r="L150" s="43">
        <v>3</v>
      </c>
      <c r="M150" s="43"/>
      <c r="N150" s="43"/>
      <c r="O150" s="43"/>
      <c r="P150" s="44"/>
      <c r="Q150" s="26"/>
      <c r="R150" s="48"/>
      <c r="S150" s="26"/>
      <c r="T150" s="26"/>
    </row>
    <row r="151" spans="1:20">
      <c r="A151" s="26">
        <v>9</v>
      </c>
      <c r="B151" s="49"/>
      <c r="C151" s="26" t="s">
        <v>232</v>
      </c>
      <c r="D151" s="26"/>
      <c r="E151" s="43">
        <v>2</v>
      </c>
      <c r="F151" s="43"/>
      <c r="G151" s="44">
        <v>1</v>
      </c>
      <c r="H151" s="43"/>
      <c r="I151" s="43">
        <v>2</v>
      </c>
      <c r="J151" s="43">
        <v>1</v>
      </c>
      <c r="K151" s="43">
        <v>1</v>
      </c>
      <c r="L151" s="43"/>
      <c r="M151" s="43"/>
      <c r="N151" s="43"/>
      <c r="O151" s="43"/>
      <c r="P151" s="44"/>
      <c r="Q151" s="26"/>
      <c r="R151" s="48"/>
      <c r="S151" s="26"/>
      <c r="T151" s="26"/>
    </row>
    <row r="152" spans="1:20">
      <c r="A152" s="26">
        <v>10</v>
      </c>
      <c r="B152" s="49"/>
      <c r="C152" s="26" t="s">
        <v>233</v>
      </c>
      <c r="D152" s="18"/>
      <c r="E152" s="43">
        <v>7</v>
      </c>
      <c r="F152" s="43">
        <v>7</v>
      </c>
      <c r="G152" s="44">
        <v>2</v>
      </c>
      <c r="H152" s="43">
        <v>2</v>
      </c>
      <c r="I152" s="43">
        <v>5</v>
      </c>
      <c r="J152" s="43">
        <v>4</v>
      </c>
      <c r="K152" s="43">
        <v>6</v>
      </c>
      <c r="L152" s="43"/>
      <c r="M152" s="43"/>
      <c r="N152" s="43"/>
      <c r="O152" s="43"/>
      <c r="P152" s="44"/>
      <c r="Q152" s="26"/>
      <c r="R152" s="48"/>
      <c r="S152" s="26"/>
      <c r="T152" s="26"/>
    </row>
    <row r="153" spans="1:20">
      <c r="A153" s="26">
        <v>11</v>
      </c>
      <c r="B153" s="49"/>
      <c r="C153" s="26" t="s">
        <v>234</v>
      </c>
      <c r="D153" s="26"/>
      <c r="E153" s="43">
        <v>2</v>
      </c>
      <c r="F153" s="43">
        <v>2</v>
      </c>
      <c r="G153" s="44"/>
      <c r="H153" s="43"/>
      <c r="I153" s="43">
        <v>2</v>
      </c>
      <c r="J153" s="43">
        <v>1</v>
      </c>
      <c r="K153" s="43">
        <v>1</v>
      </c>
      <c r="L153" s="43">
        <v>1</v>
      </c>
      <c r="M153" s="43"/>
      <c r="N153" s="43"/>
      <c r="O153" s="43"/>
      <c r="P153" s="44"/>
      <c r="Q153" s="26"/>
      <c r="R153" s="48"/>
      <c r="S153" s="26"/>
      <c r="T153" s="26"/>
    </row>
    <row r="154" spans="1:20">
      <c r="A154" s="26">
        <v>12</v>
      </c>
      <c r="B154" s="49"/>
      <c r="C154" s="26" t="s">
        <v>235</v>
      </c>
      <c r="D154" s="26"/>
      <c r="E154" s="43">
        <v>3</v>
      </c>
      <c r="F154" s="43"/>
      <c r="G154" s="44">
        <v>3</v>
      </c>
      <c r="H154" s="43">
        <v>3</v>
      </c>
      <c r="I154" s="43">
        <v>3</v>
      </c>
      <c r="J154" s="43">
        <v>6</v>
      </c>
      <c r="K154" s="43"/>
      <c r="L154" s="43">
        <v>1</v>
      </c>
      <c r="M154" s="43">
        <v>2</v>
      </c>
      <c r="N154" s="43"/>
      <c r="O154" s="43"/>
      <c r="P154" s="44"/>
      <c r="Q154" s="26"/>
      <c r="R154" s="48"/>
      <c r="S154" s="26"/>
      <c r="T154" s="26"/>
    </row>
    <row r="155" spans="1:20">
      <c r="A155" s="26">
        <v>13</v>
      </c>
      <c r="B155" s="49"/>
      <c r="C155" s="26" t="s">
        <v>236</v>
      </c>
      <c r="D155" s="26"/>
      <c r="E155" s="43">
        <v>8</v>
      </c>
      <c r="F155" s="43">
        <v>4</v>
      </c>
      <c r="G155" s="44"/>
      <c r="H155" s="43"/>
      <c r="I155" s="43">
        <v>5</v>
      </c>
      <c r="J155" s="43">
        <v>4</v>
      </c>
      <c r="K155" s="43">
        <v>6</v>
      </c>
      <c r="L155" s="43">
        <v>4</v>
      </c>
      <c r="M155" s="43"/>
      <c r="N155" s="43"/>
      <c r="O155" s="43"/>
      <c r="P155" s="44"/>
      <c r="Q155" s="26"/>
      <c r="R155" s="48"/>
      <c r="S155" s="26"/>
      <c r="T155" s="26"/>
    </row>
    <row r="156" spans="1:20">
      <c r="A156" s="26">
        <v>14</v>
      </c>
      <c r="B156" s="49"/>
      <c r="C156" s="26" t="s">
        <v>237</v>
      </c>
      <c r="D156" s="26"/>
      <c r="E156" s="43">
        <v>2</v>
      </c>
      <c r="F156" s="43">
        <v>2</v>
      </c>
      <c r="G156" s="44">
        <v>2</v>
      </c>
      <c r="H156" s="43">
        <v>1</v>
      </c>
      <c r="I156" s="43">
        <v>2</v>
      </c>
      <c r="J156" s="43">
        <v>0</v>
      </c>
      <c r="K156" s="43"/>
      <c r="L156" s="43"/>
      <c r="M156" s="43"/>
      <c r="N156" s="43"/>
      <c r="O156" s="43"/>
      <c r="P156" s="44"/>
      <c r="Q156" s="26"/>
      <c r="R156" s="48"/>
      <c r="S156" s="26"/>
      <c r="T156" s="26"/>
    </row>
    <row r="157" spans="1:20">
      <c r="A157" s="26">
        <v>15</v>
      </c>
      <c r="B157" s="49"/>
      <c r="C157" s="26" t="s">
        <v>238</v>
      </c>
      <c r="D157" s="26"/>
      <c r="E157" s="43"/>
      <c r="F157" s="43">
        <v>2</v>
      </c>
      <c r="G157" s="44"/>
      <c r="H157" s="43"/>
      <c r="I157" s="43"/>
      <c r="J157" s="43">
        <v>2</v>
      </c>
      <c r="K157" s="43">
        <v>2</v>
      </c>
      <c r="L157" s="43"/>
      <c r="M157" s="43"/>
      <c r="N157" s="43"/>
      <c r="O157" s="43"/>
      <c r="P157" s="44"/>
      <c r="Q157" s="26"/>
      <c r="R157" s="48"/>
      <c r="S157" s="26"/>
      <c r="T157" s="26"/>
    </row>
    <row r="158" spans="1:20">
      <c r="A158" s="26">
        <v>16</v>
      </c>
      <c r="B158" s="49"/>
      <c r="C158" s="26" t="s">
        <v>239</v>
      </c>
      <c r="D158" s="26"/>
      <c r="E158" s="43"/>
      <c r="F158" s="43"/>
      <c r="G158" s="44">
        <v>1</v>
      </c>
      <c r="H158" s="43"/>
      <c r="I158" s="43"/>
      <c r="J158" s="43">
        <v>0</v>
      </c>
      <c r="K158" s="43"/>
      <c r="L158" s="43">
        <v>1</v>
      </c>
      <c r="M158" s="43"/>
      <c r="N158" s="43"/>
      <c r="O158" s="43"/>
      <c r="P158" s="44"/>
      <c r="Q158" s="26"/>
      <c r="R158" s="48"/>
      <c r="S158" s="26"/>
      <c r="T158" s="26"/>
    </row>
    <row r="159" spans="1:20">
      <c r="A159" s="26"/>
      <c r="B159" s="50"/>
      <c r="C159" s="37" t="s">
        <v>17</v>
      </c>
      <c r="D159" s="37">
        <f>SUM(D143:D158)</f>
        <v>0</v>
      </c>
      <c r="E159" s="37">
        <f t="shared" ref="E159:M159" si="4">SUM(E143:E158)</f>
        <v>61</v>
      </c>
      <c r="F159" s="37">
        <f t="shared" si="4"/>
        <v>39</v>
      </c>
      <c r="G159" s="37">
        <f t="shared" si="4"/>
        <v>24</v>
      </c>
      <c r="H159" s="37">
        <f t="shared" si="4"/>
        <v>17</v>
      </c>
      <c r="I159" s="37">
        <f t="shared" si="4"/>
        <v>40</v>
      </c>
      <c r="J159" s="37">
        <f t="shared" si="4"/>
        <v>34</v>
      </c>
      <c r="K159" s="37">
        <f t="shared" si="4"/>
        <v>39</v>
      </c>
      <c r="L159" s="37">
        <f t="shared" si="4"/>
        <v>25</v>
      </c>
      <c r="M159" s="37">
        <f t="shared" si="4"/>
        <v>2</v>
      </c>
      <c r="N159" s="37"/>
      <c r="O159" s="37"/>
      <c r="P159" s="37"/>
      <c r="Q159" s="37"/>
      <c r="R159" s="37"/>
      <c r="S159" s="37"/>
      <c r="T159" s="37"/>
    </row>
    <row r="160" spans="1:20">
      <c r="A160" s="26">
        <v>17</v>
      </c>
      <c r="B160" s="47" t="s">
        <v>240</v>
      </c>
      <c r="C160" s="26" t="s">
        <v>241</v>
      </c>
      <c r="D160" s="26"/>
      <c r="E160" s="43">
        <v>3</v>
      </c>
      <c r="F160" s="43"/>
      <c r="G160" s="44"/>
      <c r="H160" s="43"/>
      <c r="I160" s="43"/>
      <c r="J160" s="43"/>
      <c r="K160" s="43">
        <v>2</v>
      </c>
      <c r="L160" s="43"/>
      <c r="M160" s="43"/>
      <c r="N160" s="43">
        <v>2</v>
      </c>
      <c r="O160" s="43"/>
      <c r="P160" s="44"/>
      <c r="Q160" s="26"/>
      <c r="R160" s="48"/>
      <c r="S160" s="26"/>
      <c r="T160" s="26"/>
    </row>
    <row r="161" spans="1:20">
      <c r="A161" s="26">
        <v>18</v>
      </c>
      <c r="B161" s="49"/>
      <c r="C161" s="26" t="s">
        <v>242</v>
      </c>
      <c r="D161" s="26"/>
      <c r="E161" s="43">
        <v>3</v>
      </c>
      <c r="F161" s="43"/>
      <c r="G161" s="44">
        <v>1</v>
      </c>
      <c r="H161" s="43">
        <v>2</v>
      </c>
      <c r="I161" s="43"/>
      <c r="J161" s="43"/>
      <c r="K161" s="43"/>
      <c r="L161" s="43"/>
      <c r="M161" s="43"/>
      <c r="N161" s="43">
        <v>1</v>
      </c>
      <c r="O161" s="43">
        <v>1</v>
      </c>
      <c r="P161" s="44"/>
      <c r="Q161" s="26"/>
      <c r="R161" s="48"/>
      <c r="S161" s="26"/>
      <c r="T161" s="26">
        <v>1</v>
      </c>
    </row>
    <row r="162" spans="1:20">
      <c r="A162" s="26">
        <v>19</v>
      </c>
      <c r="B162" s="49"/>
      <c r="C162" s="26" t="s">
        <v>243</v>
      </c>
      <c r="D162" s="26"/>
      <c r="E162" s="43">
        <v>1</v>
      </c>
      <c r="F162" s="43"/>
      <c r="G162" s="44">
        <v>1</v>
      </c>
      <c r="H162" s="43"/>
      <c r="I162" s="43">
        <v>2</v>
      </c>
      <c r="J162" s="43">
        <v>2</v>
      </c>
      <c r="K162" s="43"/>
      <c r="L162" s="43">
        <v>1</v>
      </c>
      <c r="M162" s="43"/>
      <c r="N162" s="43"/>
      <c r="O162" s="43"/>
      <c r="P162" s="44"/>
      <c r="Q162" s="26"/>
      <c r="R162" s="48"/>
      <c r="S162" s="26">
        <v>1</v>
      </c>
      <c r="T162" s="26">
        <v>1</v>
      </c>
    </row>
    <row r="163" spans="1:20">
      <c r="A163" s="26">
        <v>20</v>
      </c>
      <c r="B163" s="49"/>
      <c r="C163" s="26" t="s">
        <v>244</v>
      </c>
      <c r="D163" s="26"/>
      <c r="E163" s="43">
        <v>4</v>
      </c>
      <c r="F163" s="43"/>
      <c r="G163" s="44">
        <v>1</v>
      </c>
      <c r="H163" s="43"/>
      <c r="I163" s="43">
        <v>1</v>
      </c>
      <c r="J163" s="43">
        <v>2</v>
      </c>
      <c r="K163" s="43"/>
      <c r="L163" s="43"/>
      <c r="M163" s="43"/>
      <c r="N163" s="43">
        <v>3</v>
      </c>
      <c r="O163" s="43"/>
      <c r="P163" s="44"/>
      <c r="Q163" s="26">
        <v>1</v>
      </c>
      <c r="R163" s="48"/>
      <c r="S163" s="26"/>
      <c r="T163" s="26"/>
    </row>
    <row r="164" spans="1:20">
      <c r="A164" s="26">
        <v>22</v>
      </c>
      <c r="B164" s="49"/>
      <c r="C164" s="26" t="s">
        <v>245</v>
      </c>
      <c r="D164" s="26"/>
      <c r="E164" s="43"/>
      <c r="F164" s="43"/>
      <c r="G164" s="44">
        <v>1</v>
      </c>
      <c r="H164" s="43"/>
      <c r="I164" s="43"/>
      <c r="J164" s="43"/>
      <c r="K164" s="43"/>
      <c r="L164" s="43">
        <v>2</v>
      </c>
      <c r="M164" s="43"/>
      <c r="N164" s="43"/>
      <c r="O164" s="43"/>
      <c r="P164" s="44"/>
      <c r="Q164" s="26"/>
      <c r="R164" s="48"/>
      <c r="S164" s="26"/>
      <c r="T164" s="26"/>
    </row>
    <row r="165" spans="1:20">
      <c r="A165" s="26">
        <v>23</v>
      </c>
      <c r="B165" s="49"/>
      <c r="C165" s="26" t="s">
        <v>246</v>
      </c>
      <c r="D165" s="26"/>
      <c r="E165" s="43">
        <v>2</v>
      </c>
      <c r="F165" s="43"/>
      <c r="G165" s="44">
        <v>1</v>
      </c>
      <c r="H165" s="43"/>
      <c r="I165" s="43"/>
      <c r="J165" s="43"/>
      <c r="K165" s="43"/>
      <c r="L165" s="43">
        <v>1</v>
      </c>
      <c r="M165" s="43"/>
      <c r="N165" s="43">
        <v>1</v>
      </c>
      <c r="O165" s="43">
        <v>1</v>
      </c>
      <c r="P165" s="44"/>
      <c r="Q165" s="26"/>
      <c r="R165" s="48"/>
      <c r="S165" s="26"/>
      <c r="T165" s="26"/>
    </row>
    <row r="166" spans="1:20">
      <c r="A166" s="26">
        <v>24</v>
      </c>
      <c r="B166" s="49"/>
      <c r="C166" s="26" t="s">
        <v>247</v>
      </c>
      <c r="D166" s="26"/>
      <c r="E166" s="43"/>
      <c r="F166" s="43"/>
      <c r="G166" s="44"/>
      <c r="H166" s="43"/>
      <c r="I166" s="43">
        <v>2</v>
      </c>
      <c r="J166" s="43"/>
      <c r="K166" s="43">
        <v>1</v>
      </c>
      <c r="L166" s="43">
        <v>1</v>
      </c>
      <c r="M166" s="43"/>
      <c r="N166" s="43"/>
      <c r="O166" s="43">
        <v>1</v>
      </c>
      <c r="P166" s="44"/>
      <c r="Q166" s="26"/>
      <c r="R166" s="48">
        <v>1</v>
      </c>
      <c r="S166" s="26"/>
      <c r="T166" s="26">
        <v>1</v>
      </c>
    </row>
    <row r="167" spans="1:20">
      <c r="A167" s="26">
        <v>25</v>
      </c>
      <c r="B167" s="49"/>
      <c r="C167" s="26" t="s">
        <v>248</v>
      </c>
      <c r="D167" s="26"/>
      <c r="E167" s="43">
        <v>4</v>
      </c>
      <c r="F167" s="43"/>
      <c r="G167" s="44">
        <v>1</v>
      </c>
      <c r="H167" s="43">
        <v>1</v>
      </c>
      <c r="I167" s="43">
        <v>2</v>
      </c>
      <c r="J167" s="43">
        <v>3</v>
      </c>
      <c r="K167" s="43">
        <v>1</v>
      </c>
      <c r="L167" s="43">
        <v>2</v>
      </c>
      <c r="M167" s="43">
        <v>1</v>
      </c>
      <c r="N167" s="43">
        <v>1</v>
      </c>
      <c r="O167" s="43">
        <v>1</v>
      </c>
      <c r="P167" s="44">
        <v>1</v>
      </c>
      <c r="Q167" s="26">
        <v>2</v>
      </c>
      <c r="R167" s="48"/>
      <c r="S167" s="26"/>
      <c r="T167" s="26"/>
    </row>
    <row r="168" spans="1:20">
      <c r="A168" s="26">
        <v>26</v>
      </c>
      <c r="B168" s="49"/>
      <c r="C168" s="26" t="s">
        <v>249</v>
      </c>
      <c r="D168" s="26"/>
      <c r="E168" s="43"/>
      <c r="F168" s="43"/>
      <c r="G168" s="44">
        <v>1</v>
      </c>
      <c r="H168" s="43"/>
      <c r="I168" s="43">
        <v>1</v>
      </c>
      <c r="J168" s="43">
        <v>2</v>
      </c>
      <c r="K168" s="43">
        <v>1</v>
      </c>
      <c r="L168" s="43">
        <v>1</v>
      </c>
      <c r="M168" s="43"/>
      <c r="N168" s="43">
        <v>1</v>
      </c>
      <c r="O168" s="43"/>
      <c r="P168" s="44"/>
      <c r="Q168" s="26"/>
      <c r="R168" s="48">
        <v>1</v>
      </c>
      <c r="S168" s="26"/>
      <c r="T168" s="26"/>
    </row>
    <row r="169" spans="1:20">
      <c r="A169" s="26">
        <v>27</v>
      </c>
      <c r="B169" s="49"/>
      <c r="C169" s="26" t="s">
        <v>250</v>
      </c>
      <c r="D169" s="26"/>
      <c r="E169" s="43">
        <v>2</v>
      </c>
      <c r="F169" s="43"/>
      <c r="G169" s="44"/>
      <c r="H169" s="43">
        <v>1</v>
      </c>
      <c r="I169" s="43">
        <v>1</v>
      </c>
      <c r="J169" s="43">
        <v>2</v>
      </c>
      <c r="K169" s="43"/>
      <c r="L169" s="43">
        <v>1</v>
      </c>
      <c r="M169" s="43"/>
      <c r="N169" s="43">
        <v>2</v>
      </c>
      <c r="O169" s="43">
        <v>1</v>
      </c>
      <c r="P169" s="44"/>
      <c r="Q169" s="26">
        <v>2</v>
      </c>
      <c r="R169" s="48">
        <v>1</v>
      </c>
      <c r="S169" s="26"/>
      <c r="T169" s="26"/>
    </row>
    <row r="170" spans="1:20">
      <c r="A170" s="26">
        <v>28</v>
      </c>
      <c r="B170" s="49"/>
      <c r="C170" s="26" t="s">
        <v>251</v>
      </c>
      <c r="D170" s="26"/>
      <c r="E170" s="43">
        <v>3</v>
      </c>
      <c r="F170" s="43"/>
      <c r="G170" s="44">
        <v>1</v>
      </c>
      <c r="H170" s="43">
        <v>1</v>
      </c>
      <c r="I170" s="43">
        <v>1</v>
      </c>
      <c r="J170" s="43"/>
      <c r="K170" s="43">
        <v>1</v>
      </c>
      <c r="L170" s="43"/>
      <c r="M170" s="43"/>
      <c r="N170" s="43">
        <v>1</v>
      </c>
      <c r="O170" s="43">
        <v>3</v>
      </c>
      <c r="P170" s="44">
        <v>2</v>
      </c>
      <c r="Q170" s="26"/>
      <c r="R170" s="48">
        <v>2</v>
      </c>
      <c r="S170" s="26"/>
      <c r="T170" s="46">
        <v>1</v>
      </c>
    </row>
    <row r="171" spans="1:20">
      <c r="A171" s="26">
        <v>29</v>
      </c>
      <c r="B171" s="49"/>
      <c r="C171" s="26" t="s">
        <v>252</v>
      </c>
      <c r="D171" s="26"/>
      <c r="E171" s="43">
        <v>2</v>
      </c>
      <c r="F171" s="43"/>
      <c r="G171" s="44"/>
      <c r="H171" s="43">
        <v>1</v>
      </c>
      <c r="I171" s="43">
        <v>2</v>
      </c>
      <c r="J171" s="43">
        <v>2</v>
      </c>
      <c r="K171" s="43"/>
      <c r="L171" s="43">
        <v>1</v>
      </c>
      <c r="M171" s="43">
        <v>1</v>
      </c>
      <c r="N171" s="43">
        <v>2</v>
      </c>
      <c r="O171" s="43"/>
      <c r="P171" s="44">
        <v>1</v>
      </c>
      <c r="Q171" s="26">
        <v>1</v>
      </c>
      <c r="R171" s="48"/>
      <c r="S171" s="26"/>
      <c r="T171" s="26"/>
    </row>
    <row r="172" spans="1:20">
      <c r="A172" s="26">
        <v>30</v>
      </c>
      <c r="B172" s="49"/>
      <c r="C172" s="26" t="s">
        <v>253</v>
      </c>
      <c r="D172" s="26"/>
      <c r="E172" s="43">
        <v>3</v>
      </c>
      <c r="F172" s="43"/>
      <c r="G172" s="44">
        <v>1</v>
      </c>
      <c r="H172" s="43"/>
      <c r="I172" s="43">
        <v>5</v>
      </c>
      <c r="J172" s="43">
        <v>1</v>
      </c>
      <c r="K172" s="43"/>
      <c r="L172" s="43">
        <v>0</v>
      </c>
      <c r="M172" s="43"/>
      <c r="N172" s="43">
        <v>2</v>
      </c>
      <c r="O172" s="43">
        <v>1</v>
      </c>
      <c r="P172" s="44"/>
      <c r="Q172" s="26"/>
      <c r="R172" s="48"/>
      <c r="S172" s="26"/>
      <c r="T172" s="26">
        <v>1</v>
      </c>
    </row>
    <row r="173" spans="1:20">
      <c r="A173" s="26">
        <v>31</v>
      </c>
      <c r="B173" s="49"/>
      <c r="C173" s="26" t="s">
        <v>234</v>
      </c>
      <c r="D173" s="26"/>
      <c r="E173" s="43">
        <v>7</v>
      </c>
      <c r="F173" s="43"/>
      <c r="G173" s="44">
        <v>2</v>
      </c>
      <c r="H173" s="43"/>
      <c r="I173" s="43">
        <v>3</v>
      </c>
      <c r="J173" s="43">
        <v>2</v>
      </c>
      <c r="K173" s="43">
        <v>2</v>
      </c>
      <c r="L173" s="43">
        <v>2</v>
      </c>
      <c r="M173" s="43">
        <v>1</v>
      </c>
      <c r="N173" s="43">
        <v>5</v>
      </c>
      <c r="O173" s="43">
        <v>2</v>
      </c>
      <c r="P173" s="44"/>
      <c r="Q173" s="26">
        <v>1</v>
      </c>
      <c r="R173" s="48">
        <v>2</v>
      </c>
      <c r="S173" s="26"/>
      <c r="T173" s="26">
        <v>1</v>
      </c>
    </row>
    <row r="174" spans="1:20">
      <c r="A174" s="26">
        <v>32</v>
      </c>
      <c r="B174" s="49"/>
      <c r="C174" s="26" t="s">
        <v>235</v>
      </c>
      <c r="D174" s="26"/>
      <c r="E174" s="43">
        <v>1</v>
      </c>
      <c r="F174" s="43"/>
      <c r="G174" s="44"/>
      <c r="H174" s="43">
        <v>2</v>
      </c>
      <c r="I174" s="43">
        <v>5</v>
      </c>
      <c r="J174" s="43">
        <v>2</v>
      </c>
      <c r="K174" s="43">
        <v>1</v>
      </c>
      <c r="L174" s="43">
        <v>1</v>
      </c>
      <c r="M174" s="43">
        <v>1</v>
      </c>
      <c r="N174" s="43">
        <v>5</v>
      </c>
      <c r="O174" s="43">
        <v>2</v>
      </c>
      <c r="P174" s="44"/>
      <c r="Q174" s="26">
        <v>2</v>
      </c>
      <c r="R174" s="48">
        <v>1</v>
      </c>
      <c r="S174" s="26"/>
      <c r="T174" s="46">
        <v>1</v>
      </c>
    </row>
    <row r="175" spans="1:20">
      <c r="A175" s="26">
        <v>33</v>
      </c>
      <c r="B175" s="49"/>
      <c r="C175" s="26" t="s">
        <v>254</v>
      </c>
      <c r="D175" s="26"/>
      <c r="E175" s="43">
        <v>2</v>
      </c>
      <c r="F175" s="43"/>
      <c r="G175" s="44">
        <v>1</v>
      </c>
      <c r="H175" s="43">
        <v>1</v>
      </c>
      <c r="I175" s="43">
        <v>3</v>
      </c>
      <c r="J175" s="43"/>
      <c r="K175" s="43"/>
      <c r="L175" s="43"/>
      <c r="M175" s="43"/>
      <c r="N175" s="43">
        <v>1</v>
      </c>
      <c r="O175" s="43"/>
      <c r="P175" s="44"/>
      <c r="Q175" s="26">
        <v>1</v>
      </c>
      <c r="R175" s="48">
        <v>2</v>
      </c>
      <c r="S175" s="26"/>
      <c r="T175" s="26"/>
    </row>
    <row r="176" spans="1:20">
      <c r="A176" s="26"/>
      <c r="B176" s="49"/>
      <c r="C176" s="26" t="s">
        <v>255</v>
      </c>
      <c r="D176" s="26"/>
      <c r="E176" s="43">
        <v>3</v>
      </c>
      <c r="F176" s="43"/>
      <c r="G176" s="44"/>
      <c r="H176" s="43"/>
      <c r="I176" s="43">
        <v>3</v>
      </c>
      <c r="J176" s="43">
        <v>1</v>
      </c>
      <c r="K176" s="43">
        <v>1</v>
      </c>
      <c r="L176" s="43">
        <v>1</v>
      </c>
      <c r="M176" s="43"/>
      <c r="N176" s="43">
        <v>3</v>
      </c>
      <c r="O176" s="43">
        <v>1</v>
      </c>
      <c r="P176" s="44"/>
      <c r="Q176" s="26"/>
      <c r="R176" s="48">
        <v>2</v>
      </c>
      <c r="S176" s="26"/>
      <c r="T176" s="26">
        <v>2</v>
      </c>
    </row>
    <row r="177" spans="1:20">
      <c r="A177" s="26">
        <v>34</v>
      </c>
      <c r="B177" s="50"/>
      <c r="C177" s="37" t="s">
        <v>17</v>
      </c>
      <c r="D177" s="37">
        <f>SUM(D160:D176)</f>
        <v>0</v>
      </c>
      <c r="E177" s="37">
        <f t="shared" ref="E177:T177" si="5">SUM(E160:E176)</f>
        <v>40</v>
      </c>
      <c r="F177" s="37">
        <f t="shared" si="5"/>
        <v>0</v>
      </c>
      <c r="G177" s="37">
        <f t="shared" si="5"/>
        <v>12</v>
      </c>
      <c r="H177" s="37">
        <f t="shared" si="5"/>
        <v>9</v>
      </c>
      <c r="I177" s="37">
        <f t="shared" si="5"/>
        <v>31</v>
      </c>
      <c r="J177" s="37">
        <f t="shared" si="5"/>
        <v>19</v>
      </c>
      <c r="K177" s="37">
        <f t="shared" si="5"/>
        <v>10</v>
      </c>
      <c r="L177" s="37">
        <f t="shared" si="5"/>
        <v>14</v>
      </c>
      <c r="M177" s="37">
        <f t="shared" si="5"/>
        <v>4</v>
      </c>
      <c r="N177" s="37">
        <f t="shared" si="5"/>
        <v>30</v>
      </c>
      <c r="O177" s="37">
        <f t="shared" si="5"/>
        <v>14</v>
      </c>
      <c r="P177" s="37">
        <f t="shared" si="5"/>
        <v>4</v>
      </c>
      <c r="Q177" s="37">
        <f t="shared" si="5"/>
        <v>10</v>
      </c>
      <c r="R177" s="37">
        <f t="shared" si="5"/>
        <v>12</v>
      </c>
      <c r="S177" s="37">
        <f t="shared" si="5"/>
        <v>1</v>
      </c>
      <c r="T177" s="37">
        <f t="shared" si="5"/>
        <v>9</v>
      </c>
    </row>
    <row r="178" spans="1:20">
      <c r="A178" s="26">
        <v>35</v>
      </c>
      <c r="B178" s="47" t="s">
        <v>256</v>
      </c>
      <c r="C178" s="26" t="s">
        <v>248</v>
      </c>
      <c r="D178" s="26"/>
      <c r="E178" s="43">
        <v>4</v>
      </c>
      <c r="F178" s="43"/>
      <c r="G178" s="44">
        <v>2</v>
      </c>
      <c r="H178" s="43"/>
      <c r="I178" s="43">
        <v>4</v>
      </c>
      <c r="J178" s="43">
        <v>3</v>
      </c>
      <c r="K178" s="43">
        <v>1</v>
      </c>
      <c r="L178" s="43">
        <v>1</v>
      </c>
      <c r="M178" s="43"/>
      <c r="N178" s="43">
        <v>1</v>
      </c>
      <c r="O178" s="43">
        <v>2</v>
      </c>
      <c r="P178" s="44">
        <v>2</v>
      </c>
      <c r="Q178" s="26">
        <v>1</v>
      </c>
      <c r="R178" s="48">
        <v>3</v>
      </c>
      <c r="S178" s="26"/>
      <c r="T178" s="46">
        <v>4</v>
      </c>
    </row>
    <row r="179" spans="1:20">
      <c r="A179" s="26">
        <v>36</v>
      </c>
      <c r="B179" s="49"/>
      <c r="C179" s="26" t="s">
        <v>257</v>
      </c>
      <c r="D179" s="26"/>
      <c r="E179" s="43">
        <v>5</v>
      </c>
      <c r="F179" s="43"/>
      <c r="G179" s="44"/>
      <c r="H179" s="43"/>
      <c r="I179" s="43">
        <v>0</v>
      </c>
      <c r="J179" s="43">
        <v>0</v>
      </c>
      <c r="K179" s="43">
        <v>3</v>
      </c>
      <c r="L179" s="43">
        <v>1</v>
      </c>
      <c r="M179" s="43"/>
      <c r="N179" s="43"/>
      <c r="O179" s="43">
        <v>2</v>
      </c>
      <c r="P179" s="44">
        <v>1</v>
      </c>
      <c r="Q179" s="26">
        <v>1</v>
      </c>
      <c r="R179" s="48">
        <v>0</v>
      </c>
      <c r="S179" s="26"/>
      <c r="T179" s="46">
        <v>7</v>
      </c>
    </row>
    <row r="180" spans="1:20">
      <c r="A180" s="26"/>
      <c r="B180" s="50"/>
      <c r="C180" s="51" t="s">
        <v>17</v>
      </c>
      <c r="D180" s="51">
        <v>0</v>
      </c>
      <c r="E180" s="52">
        <f>SUM(E178:E179)</f>
        <v>9</v>
      </c>
      <c r="F180" s="52">
        <f t="shared" ref="F180:T180" si="6">SUM(F178:F179)</f>
        <v>0</v>
      </c>
      <c r="G180" s="52">
        <f t="shared" si="6"/>
        <v>2</v>
      </c>
      <c r="H180" s="52">
        <f t="shared" si="6"/>
        <v>0</v>
      </c>
      <c r="I180" s="52">
        <f t="shared" si="6"/>
        <v>4</v>
      </c>
      <c r="J180" s="52">
        <f t="shared" si="6"/>
        <v>3</v>
      </c>
      <c r="K180" s="52">
        <f t="shared" si="6"/>
        <v>4</v>
      </c>
      <c r="L180" s="52">
        <f t="shared" si="6"/>
        <v>2</v>
      </c>
      <c r="M180" s="52">
        <f t="shared" si="6"/>
        <v>0</v>
      </c>
      <c r="N180" s="52">
        <f t="shared" si="6"/>
        <v>1</v>
      </c>
      <c r="O180" s="52">
        <f t="shared" si="6"/>
        <v>4</v>
      </c>
      <c r="P180" s="52">
        <f t="shared" si="6"/>
        <v>3</v>
      </c>
      <c r="Q180" s="52">
        <f t="shared" si="6"/>
        <v>2</v>
      </c>
      <c r="R180" s="52">
        <f t="shared" si="6"/>
        <v>3</v>
      </c>
      <c r="S180" s="52">
        <f t="shared" si="6"/>
        <v>0</v>
      </c>
      <c r="T180" s="52">
        <f t="shared" si="6"/>
        <v>11</v>
      </c>
    </row>
    <row r="181" spans="1:20">
      <c r="A181" s="26">
        <v>37</v>
      </c>
      <c r="B181" s="47" t="s">
        <v>258</v>
      </c>
      <c r="C181" s="26" t="s">
        <v>259</v>
      </c>
      <c r="D181" s="26">
        <v>288</v>
      </c>
      <c r="E181" s="43"/>
      <c r="F181" s="43"/>
      <c r="G181" s="44"/>
      <c r="H181" s="43"/>
      <c r="I181" s="43"/>
      <c r="J181" s="43"/>
      <c r="K181" s="43"/>
      <c r="L181" s="43"/>
      <c r="M181" s="43"/>
      <c r="N181" s="43"/>
      <c r="O181" s="43"/>
      <c r="P181" s="44"/>
      <c r="Q181" s="26"/>
      <c r="R181" s="48"/>
      <c r="S181" s="26"/>
      <c r="T181" s="26"/>
    </row>
    <row r="182" spans="1:20">
      <c r="A182" s="26">
        <v>38</v>
      </c>
      <c r="B182" s="49"/>
      <c r="C182" s="26" t="s">
        <v>260</v>
      </c>
      <c r="D182" s="26">
        <v>79</v>
      </c>
      <c r="E182" s="43"/>
      <c r="F182" s="43"/>
      <c r="G182" s="44"/>
      <c r="H182" s="43"/>
      <c r="I182" s="43"/>
      <c r="J182" s="43"/>
      <c r="K182" s="43"/>
      <c r="L182" s="43"/>
      <c r="M182" s="43"/>
      <c r="N182" s="43"/>
      <c r="O182" s="43"/>
      <c r="P182" s="44"/>
      <c r="Q182" s="26"/>
      <c r="R182" s="48"/>
      <c r="S182" s="26"/>
      <c r="T182" s="26"/>
    </row>
    <row r="183" spans="1:20">
      <c r="A183" s="26">
        <v>39</v>
      </c>
      <c r="B183" s="49"/>
      <c r="C183" s="26" t="s">
        <v>261</v>
      </c>
      <c r="D183" s="26">
        <v>217</v>
      </c>
      <c r="E183" s="43"/>
      <c r="F183" s="43"/>
      <c r="G183" s="44"/>
      <c r="H183" s="43"/>
      <c r="I183" s="43"/>
      <c r="J183" s="43"/>
      <c r="K183" s="43"/>
      <c r="L183" s="43"/>
      <c r="M183" s="43"/>
      <c r="N183" s="43"/>
      <c r="O183" s="43"/>
      <c r="P183" s="44"/>
      <c r="Q183" s="26"/>
      <c r="R183" s="48"/>
      <c r="S183" s="26"/>
      <c r="T183" s="26"/>
    </row>
    <row r="184" spans="1:20">
      <c r="A184" s="26">
        <v>40</v>
      </c>
      <c r="B184" s="49"/>
      <c r="C184" s="26" t="s">
        <v>262</v>
      </c>
      <c r="D184" s="26">
        <v>103</v>
      </c>
      <c r="E184" s="43"/>
      <c r="F184" s="43"/>
      <c r="G184" s="44"/>
      <c r="H184" s="43"/>
      <c r="I184" s="43"/>
      <c r="J184" s="43"/>
      <c r="K184" s="43"/>
      <c r="L184" s="43"/>
      <c r="M184" s="43"/>
      <c r="N184" s="43"/>
      <c r="O184" s="43"/>
      <c r="P184" s="44"/>
      <c r="Q184" s="26"/>
      <c r="R184" s="48"/>
      <c r="S184" s="26"/>
      <c r="T184" s="26"/>
    </row>
    <row r="185" spans="1:20">
      <c r="A185" s="26">
        <v>41</v>
      </c>
      <c r="B185" s="49"/>
      <c r="C185" s="26" t="s">
        <v>263</v>
      </c>
      <c r="D185" s="26">
        <v>94</v>
      </c>
      <c r="E185" s="43"/>
      <c r="F185" s="43"/>
      <c r="G185" s="44"/>
      <c r="H185" s="43"/>
      <c r="I185" s="43"/>
      <c r="J185" s="43"/>
      <c r="K185" s="43"/>
      <c r="L185" s="43"/>
      <c r="M185" s="43"/>
      <c r="N185" s="43"/>
      <c r="O185" s="43"/>
      <c r="P185" s="44"/>
      <c r="Q185" s="26"/>
      <c r="R185" s="48"/>
      <c r="S185" s="26"/>
      <c r="T185" s="26"/>
    </row>
    <row r="186" spans="1:20">
      <c r="A186" s="26">
        <v>42</v>
      </c>
      <c r="B186" s="49"/>
      <c r="C186" s="26" t="s">
        <v>264</v>
      </c>
      <c r="D186" s="26">
        <v>27</v>
      </c>
      <c r="E186" s="43"/>
      <c r="F186" s="43"/>
      <c r="G186" s="44"/>
      <c r="H186" s="43"/>
      <c r="I186" s="43"/>
      <c r="J186" s="43"/>
      <c r="K186" s="43"/>
      <c r="L186" s="43"/>
      <c r="M186" s="43"/>
      <c r="N186" s="43"/>
      <c r="O186" s="43"/>
      <c r="P186" s="44"/>
      <c r="Q186" s="26"/>
      <c r="R186" s="48"/>
      <c r="S186" s="26"/>
      <c r="T186" s="26"/>
    </row>
    <row r="187" spans="1:20">
      <c r="A187" s="26">
        <v>43</v>
      </c>
      <c r="B187" s="49"/>
      <c r="C187" s="26" t="s">
        <v>265</v>
      </c>
      <c r="D187" s="26">
        <v>86</v>
      </c>
      <c r="E187" s="43"/>
      <c r="F187" s="43"/>
      <c r="G187" s="44"/>
      <c r="H187" s="43"/>
      <c r="I187" s="43"/>
      <c r="J187" s="43"/>
      <c r="K187" s="43"/>
      <c r="L187" s="43"/>
      <c r="M187" s="43"/>
      <c r="N187" s="43"/>
      <c r="O187" s="43"/>
      <c r="P187" s="44"/>
      <c r="Q187" s="26"/>
      <c r="R187" s="48"/>
      <c r="S187" s="26"/>
      <c r="T187" s="26"/>
    </row>
    <row r="188" spans="1:20">
      <c r="A188" s="26">
        <v>44</v>
      </c>
      <c r="B188" s="49"/>
      <c r="C188" s="26" t="s">
        <v>266</v>
      </c>
      <c r="D188" s="26">
        <v>109</v>
      </c>
      <c r="E188" s="43"/>
      <c r="F188" s="43"/>
      <c r="G188" s="44"/>
      <c r="H188" s="43"/>
      <c r="I188" s="43"/>
      <c r="J188" s="43"/>
      <c r="K188" s="43"/>
      <c r="L188" s="43"/>
      <c r="M188" s="43"/>
      <c r="N188" s="43"/>
      <c r="O188" s="43"/>
      <c r="P188" s="44"/>
      <c r="Q188" s="26"/>
      <c r="R188" s="48"/>
      <c r="S188" s="26"/>
      <c r="T188" s="26"/>
    </row>
    <row r="189" spans="1:20">
      <c r="A189" s="26">
        <v>45</v>
      </c>
      <c r="B189" s="49"/>
      <c r="C189" s="26" t="s">
        <v>267</v>
      </c>
      <c r="D189" s="26">
        <v>22</v>
      </c>
      <c r="E189" s="43"/>
      <c r="F189" s="43"/>
      <c r="G189" s="44"/>
      <c r="H189" s="43"/>
      <c r="I189" s="43"/>
      <c r="J189" s="43"/>
      <c r="K189" s="43"/>
      <c r="L189" s="43"/>
      <c r="M189" s="43"/>
      <c r="N189" s="43"/>
      <c r="O189" s="43"/>
      <c r="P189" s="44"/>
      <c r="Q189" s="26"/>
      <c r="R189" s="48"/>
      <c r="S189" s="26"/>
      <c r="T189" s="26"/>
    </row>
    <row r="190" spans="1:20">
      <c r="A190" s="26">
        <v>46</v>
      </c>
      <c r="B190" s="49"/>
      <c r="C190" s="26" t="s">
        <v>268</v>
      </c>
      <c r="D190" s="26">
        <v>88</v>
      </c>
      <c r="E190" s="43"/>
      <c r="F190" s="43"/>
      <c r="G190" s="44"/>
      <c r="H190" s="43"/>
      <c r="I190" s="43"/>
      <c r="J190" s="43"/>
      <c r="K190" s="43"/>
      <c r="L190" s="43"/>
      <c r="M190" s="43"/>
      <c r="N190" s="43"/>
      <c r="O190" s="43"/>
      <c r="P190" s="44"/>
      <c r="Q190" s="26"/>
      <c r="R190" s="48"/>
      <c r="S190" s="26"/>
      <c r="T190" s="26"/>
    </row>
    <row r="191" spans="1:20">
      <c r="A191" s="26">
        <v>47</v>
      </c>
      <c r="B191" s="49"/>
      <c r="C191" s="26" t="s">
        <v>269</v>
      </c>
      <c r="D191" s="26">
        <v>27</v>
      </c>
      <c r="E191" s="43"/>
      <c r="F191" s="43"/>
      <c r="G191" s="44"/>
      <c r="H191" s="43"/>
      <c r="I191" s="43"/>
      <c r="J191" s="43"/>
      <c r="K191" s="43"/>
      <c r="L191" s="43"/>
      <c r="M191" s="43"/>
      <c r="N191" s="43"/>
      <c r="O191" s="43"/>
      <c r="P191" s="44"/>
      <c r="Q191" s="26"/>
      <c r="R191" s="48"/>
      <c r="S191" s="26"/>
      <c r="T191" s="26"/>
    </row>
    <row r="192" spans="1:20">
      <c r="A192" s="26">
        <v>48</v>
      </c>
      <c r="B192" s="49"/>
      <c r="C192" s="26" t="s">
        <v>270</v>
      </c>
      <c r="D192" s="26">
        <v>21</v>
      </c>
      <c r="E192" s="43"/>
      <c r="F192" s="43"/>
      <c r="G192" s="44"/>
      <c r="H192" s="43"/>
      <c r="I192" s="43"/>
      <c r="J192" s="43"/>
      <c r="K192" s="43"/>
      <c r="L192" s="43"/>
      <c r="M192" s="43"/>
      <c r="N192" s="43"/>
      <c r="O192" s="43"/>
      <c r="P192" s="44"/>
      <c r="Q192" s="26"/>
      <c r="R192" s="48"/>
      <c r="S192" s="26"/>
      <c r="T192" s="26"/>
    </row>
    <row r="193" spans="1:21">
      <c r="A193" s="26">
        <v>49</v>
      </c>
      <c r="B193" s="50"/>
      <c r="C193" s="53" t="s">
        <v>17</v>
      </c>
      <c r="D193" s="37">
        <v>1161</v>
      </c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37"/>
      <c r="R193" s="51"/>
      <c r="S193" s="37"/>
      <c r="T193" s="37"/>
    </row>
    <row r="194" spans="1:21">
      <c r="A194" s="23" t="s">
        <v>17</v>
      </c>
      <c r="B194" s="23"/>
      <c r="C194" s="23"/>
      <c r="D194" s="37">
        <f>D159+D177+D180+D193</f>
        <v>1161</v>
      </c>
      <c r="E194" s="37">
        <f t="shared" ref="E194:T194" si="7">E159+E177+E180+E193</f>
        <v>110</v>
      </c>
      <c r="F194" s="37">
        <f t="shared" si="7"/>
        <v>39</v>
      </c>
      <c r="G194" s="37">
        <f t="shared" si="7"/>
        <v>38</v>
      </c>
      <c r="H194" s="37">
        <f t="shared" si="7"/>
        <v>26</v>
      </c>
      <c r="I194" s="37">
        <f t="shared" si="7"/>
        <v>75</v>
      </c>
      <c r="J194" s="37">
        <f t="shared" si="7"/>
        <v>56</v>
      </c>
      <c r="K194" s="37">
        <f t="shared" si="7"/>
        <v>53</v>
      </c>
      <c r="L194" s="37">
        <f t="shared" si="7"/>
        <v>41</v>
      </c>
      <c r="M194" s="37">
        <f t="shared" si="7"/>
        <v>6</v>
      </c>
      <c r="N194" s="37">
        <f t="shared" si="7"/>
        <v>31</v>
      </c>
      <c r="O194" s="37">
        <f t="shared" si="7"/>
        <v>18</v>
      </c>
      <c r="P194" s="37">
        <f t="shared" si="7"/>
        <v>7</v>
      </c>
      <c r="Q194" s="37">
        <f t="shared" si="7"/>
        <v>12</v>
      </c>
      <c r="R194" s="37">
        <f t="shared" si="7"/>
        <v>15</v>
      </c>
      <c r="S194" s="37">
        <f t="shared" si="7"/>
        <v>1</v>
      </c>
      <c r="T194" s="37">
        <f t="shared" si="7"/>
        <v>20</v>
      </c>
    </row>
    <row r="195" spans="1:21" ht="18.75">
      <c r="A195" s="5" t="s">
        <v>271</v>
      </c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</row>
    <row r="199" spans="1:21" ht="27">
      <c r="A199" s="54" t="s">
        <v>272</v>
      </c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</row>
    <row r="200" spans="1:21" ht="24">
      <c r="A200" s="55" t="s">
        <v>207</v>
      </c>
      <c r="B200" s="55" t="s">
        <v>273</v>
      </c>
      <c r="C200" s="55" t="s">
        <v>274</v>
      </c>
      <c r="D200" s="55" t="s">
        <v>275</v>
      </c>
      <c r="E200" s="55" t="s">
        <v>155</v>
      </c>
      <c r="F200" s="55" t="s">
        <v>276</v>
      </c>
      <c r="G200" s="55" t="s">
        <v>217</v>
      </c>
      <c r="H200" s="55" t="s">
        <v>220</v>
      </c>
      <c r="I200" s="55" t="s">
        <v>277</v>
      </c>
      <c r="J200" s="55" t="s">
        <v>278</v>
      </c>
      <c r="K200" s="55" t="s">
        <v>215</v>
      </c>
      <c r="L200" s="55" t="s">
        <v>223</v>
      </c>
      <c r="M200" s="55" t="s">
        <v>221</v>
      </c>
      <c r="N200" s="55" t="s">
        <v>218</v>
      </c>
      <c r="O200" s="55" t="s">
        <v>219</v>
      </c>
      <c r="P200" s="55" t="s">
        <v>221</v>
      </c>
      <c r="Q200" s="55" t="s">
        <v>157</v>
      </c>
      <c r="R200" s="55" t="s">
        <v>156</v>
      </c>
      <c r="S200" s="55" t="s">
        <v>158</v>
      </c>
      <c r="T200" s="55" t="s">
        <v>212</v>
      </c>
      <c r="U200" s="55" t="s">
        <v>222</v>
      </c>
    </row>
    <row r="201" spans="1:21">
      <c r="A201" s="56" t="s">
        <v>279</v>
      </c>
      <c r="B201" s="57" t="s">
        <v>280</v>
      </c>
      <c r="C201" s="57" t="s">
        <v>281</v>
      </c>
      <c r="D201" s="57">
        <v>11</v>
      </c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</row>
    <row r="202" spans="1:21">
      <c r="A202" s="58"/>
      <c r="B202" s="57" t="s">
        <v>282</v>
      </c>
      <c r="C202" s="57" t="s">
        <v>283</v>
      </c>
      <c r="D202" s="57">
        <v>40</v>
      </c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</row>
    <row r="203" spans="1:21">
      <c r="A203" s="58"/>
      <c r="B203" s="57" t="s">
        <v>284</v>
      </c>
      <c r="C203" s="57" t="s">
        <v>285</v>
      </c>
      <c r="D203" s="57">
        <v>272</v>
      </c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</row>
    <row r="204" spans="1:21">
      <c r="A204" s="58"/>
      <c r="B204" s="57" t="s">
        <v>286</v>
      </c>
      <c r="C204" s="57" t="s">
        <v>287</v>
      </c>
      <c r="D204" s="57">
        <v>253</v>
      </c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</row>
    <row r="205" spans="1:21">
      <c r="A205" s="58"/>
      <c r="B205" s="59" t="s">
        <v>288</v>
      </c>
      <c r="C205" s="57" t="s">
        <v>289</v>
      </c>
      <c r="D205" s="57">
        <v>305</v>
      </c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</row>
    <row r="206" spans="1:21">
      <c r="A206" s="58"/>
      <c r="B206" s="56" t="s">
        <v>290</v>
      </c>
      <c r="C206" s="57" t="s">
        <v>291</v>
      </c>
      <c r="D206" s="57">
        <v>112</v>
      </c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</row>
    <row r="207" spans="1:21">
      <c r="A207" s="58"/>
      <c r="B207" s="60"/>
      <c r="C207" s="57" t="s">
        <v>292</v>
      </c>
      <c r="D207" s="57">
        <v>16</v>
      </c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</row>
    <row r="208" spans="1:21">
      <c r="A208" s="58"/>
      <c r="B208" s="57" t="s">
        <v>293</v>
      </c>
      <c r="C208" s="57" t="s">
        <v>294</v>
      </c>
      <c r="D208" s="57">
        <v>127</v>
      </c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</row>
    <row r="209" spans="1:21">
      <c r="A209" s="58"/>
      <c r="B209" s="56" t="s">
        <v>295</v>
      </c>
      <c r="C209" s="57" t="s">
        <v>296</v>
      </c>
      <c r="D209" s="57">
        <v>348</v>
      </c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</row>
    <row r="210" spans="1:21">
      <c r="A210" s="58"/>
      <c r="B210" s="58"/>
      <c r="C210" s="57" t="s">
        <v>297</v>
      </c>
      <c r="D210" s="57">
        <v>16</v>
      </c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</row>
    <row r="211" spans="1:21">
      <c r="A211" s="58"/>
      <c r="B211" s="60"/>
      <c r="C211" s="57" t="s">
        <v>298</v>
      </c>
      <c r="D211" s="57">
        <v>16</v>
      </c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</row>
    <row r="212" spans="1:21">
      <c r="A212" s="60"/>
      <c r="B212" s="57" t="s">
        <v>299</v>
      </c>
      <c r="C212" s="57" t="s">
        <v>300</v>
      </c>
      <c r="D212" s="57">
        <v>269</v>
      </c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</row>
    <row r="213" spans="1:21">
      <c r="A213" s="61" t="s">
        <v>149</v>
      </c>
      <c r="B213" s="62"/>
      <c r="C213" s="63"/>
      <c r="D213" s="64">
        <v>1785</v>
      </c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</row>
    <row r="214" spans="1:21">
      <c r="A214" s="56" t="s">
        <v>301</v>
      </c>
      <c r="B214" s="57" t="s">
        <v>282</v>
      </c>
      <c r="C214" s="57" t="s">
        <v>302</v>
      </c>
      <c r="D214" s="66">
        <f t="shared" ref="D214:D225" si="8">E214+F214+G214+H214+I214+J214+K214+L214+M214+N214+O214+P214+Q214+R214+S214+T214+U214</f>
        <v>5</v>
      </c>
      <c r="E214" s="57">
        <v>4</v>
      </c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>
        <v>1</v>
      </c>
      <c r="U214" s="57"/>
    </row>
    <row r="215" spans="1:21">
      <c r="A215" s="58"/>
      <c r="B215" s="57" t="s">
        <v>284</v>
      </c>
      <c r="C215" s="57" t="s">
        <v>303</v>
      </c>
      <c r="D215" s="66">
        <f t="shared" si="8"/>
        <v>59</v>
      </c>
      <c r="E215" s="57">
        <v>9</v>
      </c>
      <c r="F215" s="57">
        <v>20</v>
      </c>
      <c r="G215" s="57"/>
      <c r="H215" s="57"/>
      <c r="I215" s="57"/>
      <c r="J215" s="57"/>
      <c r="K215" s="57">
        <v>10</v>
      </c>
      <c r="L215" s="57"/>
      <c r="M215" s="57"/>
      <c r="N215" s="57"/>
      <c r="O215" s="57"/>
      <c r="P215" s="57"/>
      <c r="Q215" s="57">
        <v>5</v>
      </c>
      <c r="R215" s="57">
        <v>2</v>
      </c>
      <c r="S215" s="57">
        <v>2</v>
      </c>
      <c r="T215" s="57">
        <v>11</v>
      </c>
      <c r="U215" s="57"/>
    </row>
    <row r="216" spans="1:21">
      <c r="A216" s="58"/>
      <c r="B216" s="57" t="s">
        <v>286</v>
      </c>
      <c r="C216" s="57" t="s">
        <v>304</v>
      </c>
      <c r="D216" s="66">
        <f t="shared" si="8"/>
        <v>67</v>
      </c>
      <c r="E216" s="57">
        <v>28</v>
      </c>
      <c r="F216" s="57">
        <v>11</v>
      </c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>
        <v>2</v>
      </c>
      <c r="R216" s="57">
        <v>6</v>
      </c>
      <c r="S216" s="57">
        <v>6</v>
      </c>
      <c r="T216" s="57">
        <v>14</v>
      </c>
      <c r="U216" s="57"/>
    </row>
    <row r="217" spans="1:21">
      <c r="A217" s="58"/>
      <c r="B217" s="57" t="s">
        <v>288</v>
      </c>
      <c r="C217" s="57" t="s">
        <v>305</v>
      </c>
      <c r="D217" s="66">
        <f t="shared" si="8"/>
        <v>1</v>
      </c>
      <c r="E217" s="57">
        <v>1</v>
      </c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</row>
    <row r="218" spans="1:21">
      <c r="A218" s="58"/>
      <c r="B218" s="57" t="s">
        <v>288</v>
      </c>
      <c r="C218" s="57" t="s">
        <v>306</v>
      </c>
      <c r="D218" s="66">
        <f t="shared" si="8"/>
        <v>54</v>
      </c>
      <c r="E218" s="57">
        <v>20</v>
      </c>
      <c r="F218" s="57">
        <v>7</v>
      </c>
      <c r="G218" s="57"/>
      <c r="H218" s="57"/>
      <c r="I218" s="57"/>
      <c r="J218" s="57"/>
      <c r="K218" s="57">
        <v>3</v>
      </c>
      <c r="L218" s="57"/>
      <c r="M218" s="57"/>
      <c r="N218" s="57"/>
      <c r="O218" s="57"/>
      <c r="P218" s="57"/>
      <c r="Q218" s="57">
        <v>2</v>
      </c>
      <c r="R218" s="57">
        <v>4</v>
      </c>
      <c r="S218" s="57">
        <v>4</v>
      </c>
      <c r="T218" s="57">
        <v>14</v>
      </c>
      <c r="U218" s="57"/>
    </row>
    <row r="219" spans="1:21">
      <c r="A219" s="58"/>
      <c r="B219" s="57" t="s">
        <v>307</v>
      </c>
      <c r="C219" s="57" t="s">
        <v>308</v>
      </c>
      <c r="D219" s="66">
        <f t="shared" si="8"/>
        <v>23</v>
      </c>
      <c r="E219" s="57">
        <v>9</v>
      </c>
      <c r="F219" s="57">
        <v>3</v>
      </c>
      <c r="G219" s="57">
        <v>2</v>
      </c>
      <c r="H219" s="57"/>
      <c r="I219" s="57"/>
      <c r="J219" s="57"/>
      <c r="K219" s="57">
        <v>1</v>
      </c>
      <c r="L219" s="57"/>
      <c r="M219" s="57"/>
      <c r="N219" s="57"/>
      <c r="O219" s="57"/>
      <c r="P219" s="57"/>
      <c r="Q219" s="57">
        <v>3</v>
      </c>
      <c r="R219" s="57">
        <v>1</v>
      </c>
      <c r="S219" s="57"/>
      <c r="T219" s="57">
        <v>4</v>
      </c>
      <c r="U219" s="57"/>
    </row>
    <row r="220" spans="1:21">
      <c r="A220" s="58"/>
      <c r="B220" s="57" t="s">
        <v>293</v>
      </c>
      <c r="C220" s="57" t="s">
        <v>309</v>
      </c>
      <c r="D220" s="66">
        <f t="shared" si="8"/>
        <v>31</v>
      </c>
      <c r="E220" s="57">
        <v>13</v>
      </c>
      <c r="F220" s="57">
        <v>3</v>
      </c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>
        <v>3</v>
      </c>
      <c r="R220" s="57">
        <v>4</v>
      </c>
      <c r="S220" s="57">
        <v>3</v>
      </c>
      <c r="T220" s="57">
        <v>5</v>
      </c>
      <c r="U220" s="57"/>
    </row>
    <row r="221" spans="1:21">
      <c r="A221" s="58"/>
      <c r="B221" s="57" t="s">
        <v>295</v>
      </c>
      <c r="C221" s="57" t="s">
        <v>310</v>
      </c>
      <c r="D221" s="66">
        <f t="shared" si="8"/>
        <v>13</v>
      </c>
      <c r="E221" s="57">
        <v>3</v>
      </c>
      <c r="F221" s="57">
        <v>2</v>
      </c>
      <c r="G221" s="57">
        <v>2</v>
      </c>
      <c r="H221" s="57"/>
      <c r="I221" s="57"/>
      <c r="J221" s="57">
        <v>1</v>
      </c>
      <c r="K221" s="57"/>
      <c r="L221" s="57"/>
      <c r="M221" s="57"/>
      <c r="N221" s="57"/>
      <c r="O221" s="57"/>
      <c r="P221" s="57"/>
      <c r="Q221" s="57">
        <v>2</v>
      </c>
      <c r="R221" s="57">
        <v>1</v>
      </c>
      <c r="S221" s="57"/>
      <c r="T221" s="57">
        <v>1</v>
      </c>
      <c r="U221" s="57">
        <v>1</v>
      </c>
    </row>
    <row r="222" spans="1:21">
      <c r="A222" s="58"/>
      <c r="B222" s="57" t="s">
        <v>295</v>
      </c>
      <c r="C222" s="57" t="s">
        <v>311</v>
      </c>
      <c r="D222" s="66">
        <f t="shared" si="8"/>
        <v>2</v>
      </c>
      <c r="E222" s="57">
        <v>1</v>
      </c>
      <c r="F222" s="57">
        <v>1</v>
      </c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</row>
    <row r="223" spans="1:21">
      <c r="A223" s="58"/>
      <c r="B223" s="57" t="s">
        <v>295</v>
      </c>
      <c r="C223" s="57" t="s">
        <v>312</v>
      </c>
      <c r="D223" s="66">
        <f t="shared" si="8"/>
        <v>101</v>
      </c>
      <c r="E223" s="57">
        <v>30</v>
      </c>
      <c r="F223" s="57">
        <v>11</v>
      </c>
      <c r="G223" s="57">
        <v>13</v>
      </c>
      <c r="H223" s="57"/>
      <c r="I223" s="57"/>
      <c r="J223" s="57">
        <v>4</v>
      </c>
      <c r="K223" s="57">
        <v>6</v>
      </c>
      <c r="L223" s="57"/>
      <c r="M223" s="57"/>
      <c r="N223" s="57"/>
      <c r="O223" s="57"/>
      <c r="P223" s="57"/>
      <c r="Q223" s="57">
        <v>8</v>
      </c>
      <c r="R223" s="57">
        <v>7</v>
      </c>
      <c r="S223" s="57">
        <v>7</v>
      </c>
      <c r="T223" s="57">
        <v>15</v>
      </c>
      <c r="U223" s="57"/>
    </row>
    <row r="224" spans="1:21">
      <c r="A224" s="58"/>
      <c r="B224" s="57" t="s">
        <v>299</v>
      </c>
      <c r="C224" s="57" t="s">
        <v>313</v>
      </c>
      <c r="D224" s="66">
        <f t="shared" si="8"/>
        <v>86</v>
      </c>
      <c r="E224" s="57">
        <v>28</v>
      </c>
      <c r="F224" s="57">
        <v>18</v>
      </c>
      <c r="G224" s="57"/>
      <c r="H224" s="57"/>
      <c r="I224" s="57"/>
      <c r="J224" s="57"/>
      <c r="K224" s="57">
        <v>9</v>
      </c>
      <c r="L224" s="57"/>
      <c r="M224" s="57"/>
      <c r="N224" s="57"/>
      <c r="O224" s="57"/>
      <c r="P224" s="57"/>
      <c r="Q224" s="57">
        <v>7</v>
      </c>
      <c r="R224" s="57">
        <v>7</v>
      </c>
      <c r="S224" s="57">
        <v>7</v>
      </c>
      <c r="T224" s="57">
        <v>10</v>
      </c>
      <c r="U224" s="57"/>
    </row>
    <row r="225" spans="1:21">
      <c r="A225" s="60"/>
      <c r="B225" s="57" t="s">
        <v>290</v>
      </c>
      <c r="C225" s="57" t="s">
        <v>314</v>
      </c>
      <c r="D225" s="66">
        <f t="shared" si="8"/>
        <v>14</v>
      </c>
      <c r="E225" s="57">
        <v>9</v>
      </c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>
        <v>1</v>
      </c>
      <c r="R225" s="57"/>
      <c r="S225" s="57">
        <v>1</v>
      </c>
      <c r="T225" s="57">
        <v>3</v>
      </c>
      <c r="U225" s="57"/>
    </row>
    <row r="226" spans="1:21">
      <c r="A226" s="61" t="s">
        <v>149</v>
      </c>
      <c r="B226" s="62"/>
      <c r="C226" s="63"/>
      <c r="D226" s="64">
        <f>D214+D215+D216+D217+D218+D219+D220+D221+D222+D223+D224+D225</f>
        <v>456</v>
      </c>
      <c r="E226" s="64">
        <f t="shared" ref="E226:U226" si="9">E214+E215+E216+E217+E218+E219+E220+E221+E222+E223+E224+E225</f>
        <v>155</v>
      </c>
      <c r="F226" s="64">
        <f t="shared" si="9"/>
        <v>76</v>
      </c>
      <c r="G226" s="64">
        <f t="shared" si="9"/>
        <v>17</v>
      </c>
      <c r="H226" s="64">
        <f t="shared" si="9"/>
        <v>0</v>
      </c>
      <c r="I226" s="64">
        <f t="shared" si="9"/>
        <v>0</v>
      </c>
      <c r="J226" s="64">
        <f t="shared" si="9"/>
        <v>5</v>
      </c>
      <c r="K226" s="64">
        <f t="shared" si="9"/>
        <v>29</v>
      </c>
      <c r="L226" s="64">
        <f t="shared" si="9"/>
        <v>0</v>
      </c>
      <c r="M226" s="64">
        <f t="shared" si="9"/>
        <v>0</v>
      </c>
      <c r="N226" s="64">
        <f t="shared" si="9"/>
        <v>0</v>
      </c>
      <c r="O226" s="64">
        <f t="shared" si="9"/>
        <v>0</v>
      </c>
      <c r="P226" s="64">
        <f t="shared" si="9"/>
        <v>0</v>
      </c>
      <c r="Q226" s="64">
        <f t="shared" si="9"/>
        <v>33</v>
      </c>
      <c r="R226" s="64">
        <f t="shared" si="9"/>
        <v>32</v>
      </c>
      <c r="S226" s="64">
        <f t="shared" si="9"/>
        <v>30</v>
      </c>
      <c r="T226" s="64">
        <f t="shared" si="9"/>
        <v>78</v>
      </c>
      <c r="U226" s="64">
        <f t="shared" si="9"/>
        <v>1</v>
      </c>
    </row>
    <row r="227" spans="1:21">
      <c r="A227" s="56" t="s">
        <v>315</v>
      </c>
      <c r="B227" s="57" t="s">
        <v>284</v>
      </c>
      <c r="C227" s="57" t="s">
        <v>316</v>
      </c>
      <c r="D227" s="66">
        <f>E227+F227+G227+H227+I227+J227+K227+L227+M227+N227+O227+P227+Q227+R227+S227+T227+U227</f>
        <v>6</v>
      </c>
      <c r="E227" s="57">
        <v>1</v>
      </c>
      <c r="F227" s="57">
        <v>1</v>
      </c>
      <c r="G227" s="57">
        <v>1</v>
      </c>
      <c r="H227" s="57">
        <v>1</v>
      </c>
      <c r="I227" s="57"/>
      <c r="J227" s="57"/>
      <c r="K227" s="57"/>
      <c r="L227" s="57"/>
      <c r="M227" s="57"/>
      <c r="N227" s="57"/>
      <c r="O227" s="57"/>
      <c r="P227" s="57"/>
      <c r="Q227" s="57">
        <v>1</v>
      </c>
      <c r="R227" s="57"/>
      <c r="S227" s="57">
        <v>1</v>
      </c>
      <c r="T227" s="57"/>
      <c r="U227" s="57"/>
    </row>
    <row r="228" spans="1:21">
      <c r="A228" s="58"/>
      <c r="B228" s="57" t="s">
        <v>317</v>
      </c>
      <c r="C228" s="57" t="s">
        <v>318</v>
      </c>
      <c r="D228" s="66">
        <f t="shared" ref="D228:D239" si="10">E228+F228+G228+H228+I228+J228+K228+L228+M228+N228+O228+P228+Q228+R228+S228+T228+U228</f>
        <v>8</v>
      </c>
      <c r="E228" s="57">
        <v>3</v>
      </c>
      <c r="F228" s="57">
        <v>1</v>
      </c>
      <c r="G228" s="57">
        <v>1</v>
      </c>
      <c r="H228" s="57">
        <v>1</v>
      </c>
      <c r="I228" s="57"/>
      <c r="J228" s="57"/>
      <c r="K228" s="57"/>
      <c r="L228" s="57">
        <v>1</v>
      </c>
      <c r="M228" s="57"/>
      <c r="N228" s="57"/>
      <c r="O228" s="57">
        <v>1</v>
      </c>
      <c r="P228" s="57"/>
      <c r="Q228" s="57"/>
      <c r="R228" s="57"/>
      <c r="S228" s="57"/>
      <c r="T228" s="57"/>
      <c r="U228" s="57"/>
    </row>
    <row r="229" spans="1:21">
      <c r="A229" s="58"/>
      <c r="B229" s="57" t="s">
        <v>286</v>
      </c>
      <c r="C229" s="57" t="s">
        <v>319</v>
      </c>
      <c r="D229" s="66">
        <f t="shared" si="10"/>
        <v>1</v>
      </c>
      <c r="E229" s="57"/>
      <c r="F229" s="57"/>
      <c r="G229" s="57">
        <v>1</v>
      </c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</row>
    <row r="230" spans="1:21">
      <c r="A230" s="58"/>
      <c r="B230" s="57" t="s">
        <v>286</v>
      </c>
      <c r="C230" s="57" t="s">
        <v>320</v>
      </c>
      <c r="D230" s="66">
        <f t="shared" si="10"/>
        <v>12</v>
      </c>
      <c r="E230" s="57">
        <v>2</v>
      </c>
      <c r="F230" s="57"/>
      <c r="G230" s="57">
        <v>1</v>
      </c>
      <c r="H230" s="57">
        <v>1</v>
      </c>
      <c r="I230" s="57"/>
      <c r="J230" s="57"/>
      <c r="K230" s="57"/>
      <c r="L230" s="57">
        <v>1</v>
      </c>
      <c r="M230" s="57">
        <v>2</v>
      </c>
      <c r="N230" s="57">
        <v>1</v>
      </c>
      <c r="O230" s="57"/>
      <c r="P230" s="57"/>
      <c r="Q230" s="57"/>
      <c r="R230" s="57">
        <v>1</v>
      </c>
      <c r="S230" s="57">
        <v>1</v>
      </c>
      <c r="T230" s="57"/>
      <c r="U230" s="57">
        <v>2</v>
      </c>
    </row>
    <row r="231" spans="1:21">
      <c r="A231" s="58"/>
      <c r="B231" s="57" t="s">
        <v>290</v>
      </c>
      <c r="C231" s="57" t="s">
        <v>321</v>
      </c>
      <c r="D231" s="66">
        <f t="shared" si="10"/>
        <v>2</v>
      </c>
      <c r="E231" s="57">
        <v>2</v>
      </c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</row>
    <row r="232" spans="1:21">
      <c r="A232" s="58"/>
      <c r="B232" s="57" t="s">
        <v>288</v>
      </c>
      <c r="C232" s="57" t="s">
        <v>322</v>
      </c>
      <c r="D232" s="66">
        <f t="shared" si="10"/>
        <v>1</v>
      </c>
      <c r="E232" s="57">
        <v>1</v>
      </c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</row>
    <row r="233" spans="1:21">
      <c r="A233" s="58"/>
      <c r="B233" s="57" t="s">
        <v>295</v>
      </c>
      <c r="C233" s="57" t="s">
        <v>323</v>
      </c>
      <c r="D233" s="66">
        <f t="shared" si="10"/>
        <v>3</v>
      </c>
      <c r="E233" s="57"/>
      <c r="F233" s="57"/>
      <c r="G233" s="57"/>
      <c r="H233" s="57">
        <v>1</v>
      </c>
      <c r="I233" s="57"/>
      <c r="J233" s="57"/>
      <c r="K233" s="57"/>
      <c r="L233" s="57"/>
      <c r="M233" s="57"/>
      <c r="N233" s="57">
        <v>1</v>
      </c>
      <c r="O233" s="57"/>
      <c r="P233" s="57"/>
      <c r="Q233" s="57"/>
      <c r="R233" s="57">
        <v>1</v>
      </c>
      <c r="S233" s="57"/>
      <c r="T233" s="57"/>
      <c r="U233" s="57"/>
    </row>
    <row r="234" spans="1:21">
      <c r="A234" s="58"/>
      <c r="B234" s="57" t="s">
        <v>295</v>
      </c>
      <c r="C234" s="57" t="s">
        <v>324</v>
      </c>
      <c r="D234" s="66">
        <f t="shared" si="10"/>
        <v>9</v>
      </c>
      <c r="E234" s="57">
        <v>2</v>
      </c>
      <c r="F234" s="57">
        <v>1</v>
      </c>
      <c r="G234" s="57"/>
      <c r="H234" s="57">
        <v>1</v>
      </c>
      <c r="I234" s="57">
        <v>2</v>
      </c>
      <c r="J234" s="57"/>
      <c r="K234" s="57"/>
      <c r="L234" s="57">
        <v>1</v>
      </c>
      <c r="M234" s="57"/>
      <c r="N234" s="57"/>
      <c r="O234" s="57"/>
      <c r="P234" s="57"/>
      <c r="Q234" s="57">
        <v>2</v>
      </c>
      <c r="R234" s="57"/>
      <c r="S234" s="57"/>
      <c r="T234" s="57"/>
      <c r="U234" s="57"/>
    </row>
    <row r="235" spans="1:21">
      <c r="A235" s="58"/>
      <c r="B235" s="57" t="s">
        <v>295</v>
      </c>
      <c r="C235" s="57" t="s">
        <v>325</v>
      </c>
      <c r="D235" s="66">
        <f t="shared" si="10"/>
        <v>4</v>
      </c>
      <c r="E235" s="57">
        <v>2</v>
      </c>
      <c r="F235" s="57">
        <v>2</v>
      </c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</row>
    <row r="236" spans="1:21">
      <c r="A236" s="58"/>
      <c r="B236" s="57" t="s">
        <v>299</v>
      </c>
      <c r="C236" s="57" t="s">
        <v>326</v>
      </c>
      <c r="D236" s="66">
        <f t="shared" si="10"/>
        <v>15</v>
      </c>
      <c r="E236" s="57">
        <v>3</v>
      </c>
      <c r="F236" s="57">
        <v>1</v>
      </c>
      <c r="G236" s="57">
        <v>5</v>
      </c>
      <c r="H236" s="57">
        <v>2</v>
      </c>
      <c r="I236" s="57">
        <v>2</v>
      </c>
      <c r="J236" s="57"/>
      <c r="K236" s="57"/>
      <c r="L236" s="57"/>
      <c r="M236" s="57"/>
      <c r="N236" s="57">
        <v>1</v>
      </c>
      <c r="O236" s="57">
        <v>1</v>
      </c>
      <c r="P236" s="57"/>
      <c r="Q236" s="57"/>
      <c r="R236" s="57"/>
      <c r="S236" s="57"/>
      <c r="T236" s="57"/>
      <c r="U236" s="57"/>
    </row>
    <row r="237" spans="1:21">
      <c r="A237" s="60"/>
      <c r="B237" s="57" t="s">
        <v>299</v>
      </c>
      <c r="C237" s="57" t="s">
        <v>327</v>
      </c>
      <c r="D237" s="66">
        <f t="shared" si="10"/>
        <v>5</v>
      </c>
      <c r="E237" s="57">
        <v>3</v>
      </c>
      <c r="F237" s="57">
        <v>2</v>
      </c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</row>
    <row r="238" spans="1:21">
      <c r="A238" s="61" t="s">
        <v>149</v>
      </c>
      <c r="B238" s="62"/>
      <c r="C238" s="63"/>
      <c r="D238" s="64">
        <f>D227+D228+D229+D230+D231+D232+D233+D234+D235+D236+D237</f>
        <v>66</v>
      </c>
      <c r="E238" s="64">
        <f t="shared" ref="E238:U238" si="11">E227+E228+E229+E230+E231+E232+E233+E234+E235+E236+E237</f>
        <v>19</v>
      </c>
      <c r="F238" s="64">
        <f t="shared" si="11"/>
        <v>8</v>
      </c>
      <c r="G238" s="64">
        <f t="shared" si="11"/>
        <v>9</v>
      </c>
      <c r="H238" s="64">
        <f t="shared" si="11"/>
        <v>7</v>
      </c>
      <c r="I238" s="64">
        <f t="shared" si="11"/>
        <v>4</v>
      </c>
      <c r="J238" s="64">
        <f t="shared" si="11"/>
        <v>0</v>
      </c>
      <c r="K238" s="64">
        <f t="shared" si="11"/>
        <v>0</v>
      </c>
      <c r="L238" s="64">
        <f t="shared" si="11"/>
        <v>3</v>
      </c>
      <c r="M238" s="64">
        <f t="shared" si="11"/>
        <v>2</v>
      </c>
      <c r="N238" s="64">
        <f t="shared" si="11"/>
        <v>3</v>
      </c>
      <c r="O238" s="64">
        <f t="shared" si="11"/>
        <v>2</v>
      </c>
      <c r="P238" s="64">
        <f t="shared" si="11"/>
        <v>0</v>
      </c>
      <c r="Q238" s="64">
        <f t="shared" si="11"/>
        <v>3</v>
      </c>
      <c r="R238" s="64">
        <f t="shared" si="11"/>
        <v>2</v>
      </c>
      <c r="S238" s="64">
        <f t="shared" si="11"/>
        <v>2</v>
      </c>
      <c r="T238" s="64">
        <f t="shared" si="11"/>
        <v>0</v>
      </c>
      <c r="U238" s="64">
        <f t="shared" si="11"/>
        <v>2</v>
      </c>
    </row>
    <row r="239" spans="1:21">
      <c r="A239" s="57" t="s">
        <v>328</v>
      </c>
      <c r="B239" s="57" t="s">
        <v>317</v>
      </c>
      <c r="C239" s="57" t="s">
        <v>329</v>
      </c>
      <c r="D239" s="64">
        <f t="shared" si="10"/>
        <v>67</v>
      </c>
      <c r="E239" s="67">
        <v>13</v>
      </c>
      <c r="F239" s="67">
        <v>2</v>
      </c>
      <c r="G239" s="67">
        <v>4</v>
      </c>
      <c r="H239" s="67">
        <v>5</v>
      </c>
      <c r="I239" s="67">
        <v>5</v>
      </c>
      <c r="J239" s="67"/>
      <c r="K239" s="67"/>
      <c r="L239" s="67">
        <v>10</v>
      </c>
      <c r="M239" s="67">
        <v>5</v>
      </c>
      <c r="N239" s="67">
        <v>5</v>
      </c>
      <c r="O239" s="67">
        <v>8</v>
      </c>
      <c r="P239" s="67"/>
      <c r="Q239" s="67">
        <v>5</v>
      </c>
      <c r="R239" s="67">
        <v>3</v>
      </c>
      <c r="S239" s="67">
        <v>2</v>
      </c>
      <c r="T239" s="67"/>
      <c r="U239" s="67"/>
    </row>
    <row r="240" spans="1:21">
      <c r="A240" s="68" t="s">
        <v>330</v>
      </c>
      <c r="B240" s="68"/>
      <c r="C240" s="68"/>
      <c r="D240" s="69">
        <f>D239+D238+D226+D213</f>
        <v>2374</v>
      </c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</row>
    <row r="241" spans="1:21">
      <c r="A241" s="70" t="s">
        <v>331</v>
      </c>
      <c r="B241" s="70"/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  <c r="T241" s="70"/>
      <c r="U241" s="70"/>
    </row>
    <row r="243" spans="1:21" ht="22.5">
      <c r="A243" s="71" t="s">
        <v>332</v>
      </c>
      <c r="B243" s="71"/>
      <c r="C243" s="71"/>
      <c r="D243" s="71"/>
      <c r="E243" s="71"/>
      <c r="F243" s="71"/>
      <c r="G243" s="71"/>
      <c r="H243" s="71"/>
      <c r="I243" s="71"/>
      <c r="J243" s="71"/>
      <c r="K243" s="71"/>
      <c r="L243" s="71"/>
      <c r="M243" s="71"/>
      <c r="N243" s="71"/>
      <c r="O243" s="71"/>
      <c r="P243" s="71"/>
      <c r="Q243" s="71"/>
      <c r="R243" s="71"/>
      <c r="S243" s="71"/>
    </row>
    <row r="244" spans="1:21" ht="14.25">
      <c r="A244" s="23" t="s">
        <v>1</v>
      </c>
      <c r="B244" s="23" t="s">
        <v>151</v>
      </c>
      <c r="C244" s="23" t="s">
        <v>152</v>
      </c>
      <c r="D244" s="72" t="s">
        <v>333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4"/>
    </row>
    <row r="245" spans="1:21">
      <c r="A245" s="23"/>
      <c r="B245" s="23"/>
      <c r="C245" s="23"/>
      <c r="D245" s="37" t="s">
        <v>154</v>
      </c>
      <c r="E245" s="37" t="s">
        <v>5</v>
      </c>
      <c r="F245" s="37" t="s">
        <v>211</v>
      </c>
      <c r="G245" s="37" t="s">
        <v>155</v>
      </c>
      <c r="H245" s="37" t="s">
        <v>6</v>
      </c>
      <c r="I245" s="37" t="s">
        <v>334</v>
      </c>
      <c r="J245" s="37" t="s">
        <v>9</v>
      </c>
      <c r="K245" s="37" t="s">
        <v>12</v>
      </c>
      <c r="L245" s="37" t="s">
        <v>158</v>
      </c>
      <c r="M245" s="37" t="s">
        <v>15</v>
      </c>
      <c r="N245" s="37" t="s">
        <v>335</v>
      </c>
      <c r="O245" s="37" t="s">
        <v>16</v>
      </c>
      <c r="P245" s="37" t="s">
        <v>14</v>
      </c>
      <c r="Q245" s="37" t="s">
        <v>336</v>
      </c>
      <c r="R245" s="37" t="s">
        <v>337</v>
      </c>
      <c r="S245" s="37" t="s">
        <v>149</v>
      </c>
    </row>
    <row r="246" spans="1:21" ht="18.75">
      <c r="A246" s="23" t="s">
        <v>18</v>
      </c>
      <c r="B246" s="26" t="s">
        <v>338</v>
      </c>
      <c r="C246" s="75" t="s">
        <v>339</v>
      </c>
      <c r="D246" s="76">
        <v>4</v>
      </c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>
        <f t="shared" ref="S246:S254" si="12">SUM(D246:R246)</f>
        <v>4</v>
      </c>
    </row>
    <row r="247" spans="1:21" ht="18.75">
      <c r="A247" s="23"/>
      <c r="B247" s="26" t="s">
        <v>340</v>
      </c>
      <c r="C247" s="75" t="s">
        <v>341</v>
      </c>
      <c r="D247" s="76">
        <v>6</v>
      </c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>
        <f t="shared" si="12"/>
        <v>6</v>
      </c>
    </row>
    <row r="248" spans="1:21" ht="18.75">
      <c r="A248" s="23"/>
      <c r="B248" s="26" t="s">
        <v>342</v>
      </c>
      <c r="C248" s="75" t="s">
        <v>343</v>
      </c>
      <c r="D248" s="76">
        <v>40</v>
      </c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>
        <f t="shared" si="12"/>
        <v>40</v>
      </c>
    </row>
    <row r="249" spans="1:21" ht="18.75">
      <c r="A249" s="23"/>
      <c r="B249" s="26" t="s">
        <v>344</v>
      </c>
      <c r="C249" s="75" t="s">
        <v>345</v>
      </c>
      <c r="D249" s="76">
        <v>39</v>
      </c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>
        <f t="shared" si="12"/>
        <v>39</v>
      </c>
    </row>
    <row r="250" spans="1:21" ht="18.75">
      <c r="A250" s="23"/>
      <c r="B250" s="26" t="s">
        <v>346</v>
      </c>
      <c r="C250" s="75" t="s">
        <v>347</v>
      </c>
      <c r="D250" s="76">
        <v>38</v>
      </c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>
        <f t="shared" si="12"/>
        <v>38</v>
      </c>
    </row>
    <row r="251" spans="1:21" ht="18.75">
      <c r="A251" s="23"/>
      <c r="B251" s="26" t="s">
        <v>348</v>
      </c>
      <c r="C251" s="75" t="s">
        <v>349</v>
      </c>
      <c r="D251" s="76">
        <v>19</v>
      </c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>
        <f t="shared" si="12"/>
        <v>19</v>
      </c>
    </row>
    <row r="252" spans="1:21" ht="18.75">
      <c r="A252" s="23"/>
      <c r="B252" s="26" t="s">
        <v>350</v>
      </c>
      <c r="C252" s="75" t="s">
        <v>351</v>
      </c>
      <c r="D252" s="76">
        <v>8</v>
      </c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>
        <f t="shared" si="12"/>
        <v>8</v>
      </c>
    </row>
    <row r="253" spans="1:21" ht="18.75">
      <c r="A253" s="23"/>
      <c r="B253" s="46" t="s">
        <v>352</v>
      </c>
      <c r="C253" s="75" t="s">
        <v>353</v>
      </c>
      <c r="D253" s="76">
        <v>6</v>
      </c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>
        <f t="shared" si="12"/>
        <v>6</v>
      </c>
    </row>
    <row r="254" spans="1:21" ht="18.75">
      <c r="A254" s="23"/>
      <c r="B254" s="23" t="s">
        <v>17</v>
      </c>
      <c r="C254" s="23"/>
      <c r="D254" s="77">
        <f>SUM(D246:D253)</f>
        <v>160</v>
      </c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7">
        <f t="shared" si="12"/>
        <v>160</v>
      </c>
    </row>
    <row r="255" spans="1:21" ht="18.75">
      <c r="A255" s="23" t="s">
        <v>38</v>
      </c>
      <c r="B255" s="26" t="s">
        <v>338</v>
      </c>
      <c r="C255" s="29" t="s">
        <v>354</v>
      </c>
      <c r="D255" s="76"/>
      <c r="E255" s="76"/>
      <c r="F255" s="76">
        <v>2</v>
      </c>
      <c r="G255" s="76">
        <v>1</v>
      </c>
      <c r="H255" s="76">
        <v>1</v>
      </c>
      <c r="I255" s="76"/>
      <c r="J255" s="76">
        <v>3</v>
      </c>
      <c r="K255" s="76">
        <v>1</v>
      </c>
      <c r="L255" s="76"/>
      <c r="M255" s="76"/>
      <c r="N255" s="76"/>
      <c r="O255" s="76"/>
      <c r="P255" s="76"/>
      <c r="Q255" s="76"/>
      <c r="R255" s="76"/>
      <c r="S255" s="76">
        <f t="shared" ref="S255:S261" si="13">SUM(F255:R255)</f>
        <v>8</v>
      </c>
    </row>
    <row r="256" spans="1:21" ht="18.75">
      <c r="A256" s="23"/>
      <c r="B256" s="26" t="s">
        <v>342</v>
      </c>
      <c r="C256" s="29" t="s">
        <v>355</v>
      </c>
      <c r="D256" s="76"/>
      <c r="E256" s="76"/>
      <c r="F256" s="76">
        <v>1</v>
      </c>
      <c r="G256" s="76">
        <v>5</v>
      </c>
      <c r="H256" s="76">
        <v>3</v>
      </c>
      <c r="I256" s="76">
        <v>1</v>
      </c>
      <c r="J256" s="76"/>
      <c r="K256" s="76"/>
      <c r="L256" s="76">
        <v>3</v>
      </c>
      <c r="M256" s="76"/>
      <c r="N256" s="76"/>
      <c r="O256" s="76"/>
      <c r="P256" s="76"/>
      <c r="Q256" s="76">
        <v>1</v>
      </c>
      <c r="R256" s="76"/>
      <c r="S256" s="76">
        <f t="shared" si="13"/>
        <v>14</v>
      </c>
    </row>
    <row r="257" spans="1:19" ht="18.75">
      <c r="A257" s="23"/>
      <c r="B257" s="26" t="s">
        <v>344</v>
      </c>
      <c r="C257" s="29" t="s">
        <v>356</v>
      </c>
      <c r="D257" s="76"/>
      <c r="E257" s="76"/>
      <c r="F257" s="76">
        <v>2</v>
      </c>
      <c r="G257" s="76">
        <v>6</v>
      </c>
      <c r="H257" s="76">
        <v>3</v>
      </c>
      <c r="I257" s="76"/>
      <c r="J257" s="76"/>
      <c r="K257" s="76"/>
      <c r="L257" s="76">
        <v>2</v>
      </c>
      <c r="M257" s="76"/>
      <c r="N257" s="76"/>
      <c r="O257" s="76"/>
      <c r="P257" s="76"/>
      <c r="Q257" s="76">
        <v>2</v>
      </c>
      <c r="R257" s="76">
        <v>1</v>
      </c>
      <c r="S257" s="76">
        <f t="shared" si="13"/>
        <v>16</v>
      </c>
    </row>
    <row r="258" spans="1:19" ht="18.75">
      <c r="A258" s="23"/>
      <c r="B258" s="26" t="s">
        <v>346</v>
      </c>
      <c r="C258" s="29" t="s">
        <v>357</v>
      </c>
      <c r="D258" s="76"/>
      <c r="E258" s="76"/>
      <c r="F258" s="76">
        <v>1</v>
      </c>
      <c r="G258" s="76">
        <v>4</v>
      </c>
      <c r="H258" s="76">
        <v>2</v>
      </c>
      <c r="I258" s="76">
        <v>1</v>
      </c>
      <c r="J258" s="76">
        <v>2</v>
      </c>
      <c r="K258" s="76">
        <v>1</v>
      </c>
      <c r="L258" s="76">
        <v>2</v>
      </c>
      <c r="M258" s="76"/>
      <c r="N258" s="76"/>
      <c r="O258" s="76"/>
      <c r="P258" s="76"/>
      <c r="Q258" s="76">
        <v>1</v>
      </c>
      <c r="R258" s="76"/>
      <c r="S258" s="76">
        <f t="shared" si="13"/>
        <v>14</v>
      </c>
    </row>
    <row r="259" spans="1:19" ht="18.75">
      <c r="A259" s="23"/>
      <c r="B259" s="26" t="s">
        <v>348</v>
      </c>
      <c r="C259" s="29" t="s">
        <v>358</v>
      </c>
      <c r="D259" s="76"/>
      <c r="E259" s="76"/>
      <c r="F259" s="76">
        <v>2</v>
      </c>
      <c r="G259" s="76">
        <v>4</v>
      </c>
      <c r="H259" s="76">
        <v>2</v>
      </c>
      <c r="I259" s="76"/>
      <c r="J259" s="76">
        <v>2</v>
      </c>
      <c r="K259" s="76">
        <v>2</v>
      </c>
      <c r="L259" s="76">
        <v>2</v>
      </c>
      <c r="M259" s="76"/>
      <c r="N259" s="76"/>
      <c r="O259" s="76"/>
      <c r="P259" s="76"/>
      <c r="Q259" s="76">
        <v>1</v>
      </c>
      <c r="R259" s="76"/>
      <c r="S259" s="76">
        <f t="shared" si="13"/>
        <v>15</v>
      </c>
    </row>
    <row r="260" spans="1:19" ht="18.75">
      <c r="A260" s="23"/>
      <c r="B260" s="26" t="s">
        <v>350</v>
      </c>
      <c r="C260" s="29" t="s">
        <v>359</v>
      </c>
      <c r="D260" s="76"/>
      <c r="E260" s="76"/>
      <c r="F260" s="76">
        <v>2</v>
      </c>
      <c r="G260" s="76">
        <v>3</v>
      </c>
      <c r="H260" s="76">
        <v>1</v>
      </c>
      <c r="I260" s="76">
        <v>1</v>
      </c>
      <c r="J260" s="76"/>
      <c r="K260" s="76"/>
      <c r="L260" s="76">
        <v>1</v>
      </c>
      <c r="M260" s="76"/>
      <c r="N260" s="76"/>
      <c r="O260" s="76"/>
      <c r="P260" s="76"/>
      <c r="Q260" s="76">
        <v>1</v>
      </c>
      <c r="R260" s="76"/>
      <c r="S260" s="76">
        <f t="shared" si="13"/>
        <v>9</v>
      </c>
    </row>
    <row r="261" spans="1:19" ht="18.75">
      <c r="A261" s="23"/>
      <c r="B261" s="23" t="s">
        <v>17</v>
      </c>
      <c r="C261" s="23"/>
      <c r="D261" s="77"/>
      <c r="E261" s="77"/>
      <c r="F261" s="77">
        <f t="shared" ref="F261:L261" si="14">SUM(F255:F260)</f>
        <v>10</v>
      </c>
      <c r="G261" s="77">
        <f t="shared" si="14"/>
        <v>23</v>
      </c>
      <c r="H261" s="77">
        <f t="shared" si="14"/>
        <v>12</v>
      </c>
      <c r="I261" s="77">
        <f t="shared" si="14"/>
        <v>3</v>
      </c>
      <c r="J261" s="77">
        <f t="shared" si="14"/>
        <v>7</v>
      </c>
      <c r="K261" s="77">
        <f t="shared" si="14"/>
        <v>4</v>
      </c>
      <c r="L261" s="77">
        <f t="shared" si="14"/>
        <v>10</v>
      </c>
      <c r="M261" s="77"/>
      <c r="N261" s="77"/>
      <c r="O261" s="77"/>
      <c r="P261" s="77"/>
      <c r="Q261" s="77">
        <f>SUM(Q255:Q260)</f>
        <v>6</v>
      </c>
      <c r="R261" s="77">
        <f>SUM(R255:R260)</f>
        <v>1</v>
      </c>
      <c r="S261" s="77">
        <f t="shared" si="13"/>
        <v>76</v>
      </c>
    </row>
    <row r="262" spans="1:19" ht="18.75">
      <c r="A262" s="36" t="s">
        <v>50</v>
      </c>
      <c r="B262" s="26" t="s">
        <v>338</v>
      </c>
      <c r="C262" s="29" t="s">
        <v>360</v>
      </c>
      <c r="D262" s="77"/>
      <c r="E262" s="77">
        <v>1</v>
      </c>
      <c r="F262" s="77"/>
      <c r="G262" s="77">
        <v>2</v>
      </c>
      <c r="H262" s="77"/>
      <c r="I262" s="77">
        <v>2</v>
      </c>
      <c r="J262" s="77">
        <v>2</v>
      </c>
      <c r="K262" s="77">
        <v>1</v>
      </c>
      <c r="L262" s="77">
        <v>1</v>
      </c>
      <c r="M262" s="77"/>
      <c r="N262" s="77">
        <v>1</v>
      </c>
      <c r="O262" s="77">
        <v>1</v>
      </c>
      <c r="P262" s="77"/>
      <c r="Q262" s="77">
        <v>1</v>
      </c>
      <c r="R262" s="77"/>
      <c r="S262" s="77">
        <f t="shared" ref="S262:S264" si="15">SUM(D262:R262)</f>
        <v>12</v>
      </c>
    </row>
    <row r="263" spans="1:19" ht="18.75">
      <c r="A263" s="36" t="s">
        <v>61</v>
      </c>
      <c r="B263" s="26" t="s">
        <v>338</v>
      </c>
      <c r="C263" s="29" t="s">
        <v>361</v>
      </c>
      <c r="D263" s="77"/>
      <c r="E263" s="77"/>
      <c r="F263" s="77">
        <v>2</v>
      </c>
      <c r="G263" s="77">
        <v>3</v>
      </c>
      <c r="H263" s="77"/>
      <c r="I263" s="77"/>
      <c r="J263" s="77">
        <v>1</v>
      </c>
      <c r="K263" s="77"/>
      <c r="L263" s="77">
        <v>1</v>
      </c>
      <c r="M263" s="77"/>
      <c r="N263" s="77"/>
      <c r="O263" s="77">
        <v>2</v>
      </c>
      <c r="P263" s="77">
        <v>2</v>
      </c>
      <c r="Q263" s="77">
        <v>1</v>
      </c>
      <c r="R263" s="77"/>
      <c r="S263" s="77">
        <f t="shared" si="15"/>
        <v>12</v>
      </c>
    </row>
    <row r="264" spans="1:19" ht="18.75">
      <c r="A264" s="23" t="s">
        <v>362</v>
      </c>
      <c r="B264" s="23"/>
      <c r="C264" s="23"/>
      <c r="D264" s="77">
        <v>160</v>
      </c>
      <c r="E264" s="77">
        <v>1</v>
      </c>
      <c r="F264" s="77">
        <v>12</v>
      </c>
      <c r="G264" s="77">
        <v>28</v>
      </c>
      <c r="H264" s="77">
        <v>12</v>
      </c>
      <c r="I264" s="77">
        <v>5</v>
      </c>
      <c r="J264" s="77">
        <v>10</v>
      </c>
      <c r="K264" s="77">
        <v>5</v>
      </c>
      <c r="L264" s="77">
        <v>12</v>
      </c>
      <c r="M264" s="77"/>
      <c r="N264" s="77">
        <f>SUM(N255:N263)</f>
        <v>1</v>
      </c>
      <c r="O264" s="77">
        <f>SUM(O255:O263)</f>
        <v>3</v>
      </c>
      <c r="P264" s="77">
        <f>SUM(P255:P263)</f>
        <v>2</v>
      </c>
      <c r="Q264" s="77">
        <v>8</v>
      </c>
      <c r="R264" s="77">
        <v>1</v>
      </c>
      <c r="S264" s="77">
        <f t="shared" si="15"/>
        <v>260</v>
      </c>
    </row>
    <row r="265" spans="1:19" ht="18.75">
      <c r="A265" s="78" t="s">
        <v>363</v>
      </c>
      <c r="B265" s="78"/>
      <c r="C265" s="78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</row>
    <row r="268" spans="1:19" ht="22.5">
      <c r="A268" s="79" t="s">
        <v>364</v>
      </c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</row>
    <row r="269" spans="1:19" ht="28.5">
      <c r="A269" s="80" t="s">
        <v>1</v>
      </c>
      <c r="B269" s="80" t="s">
        <v>2</v>
      </c>
      <c r="C269" s="80" t="s">
        <v>3</v>
      </c>
      <c r="D269" s="80" t="s">
        <v>4</v>
      </c>
      <c r="E269" s="80" t="s">
        <v>5</v>
      </c>
      <c r="F269" s="80" t="s">
        <v>8</v>
      </c>
      <c r="G269" s="80" t="s">
        <v>16</v>
      </c>
      <c r="H269" s="80" t="s">
        <v>14</v>
      </c>
      <c r="I269" s="80" t="s">
        <v>13</v>
      </c>
      <c r="J269" s="80" t="s">
        <v>15</v>
      </c>
      <c r="K269" s="80" t="s">
        <v>335</v>
      </c>
      <c r="L269" s="80" t="s">
        <v>365</v>
      </c>
      <c r="M269" s="80" t="s">
        <v>6</v>
      </c>
      <c r="N269" s="80" t="s">
        <v>12</v>
      </c>
      <c r="O269" s="80" t="s">
        <v>7</v>
      </c>
      <c r="P269" s="80" t="s">
        <v>9</v>
      </c>
      <c r="Q269" s="80" t="s">
        <v>10</v>
      </c>
      <c r="R269" s="80" t="s">
        <v>17</v>
      </c>
    </row>
    <row r="270" spans="1:19" ht="14.25">
      <c r="A270" s="81" t="s">
        <v>18</v>
      </c>
      <c r="B270" s="82" t="s">
        <v>317</v>
      </c>
      <c r="C270" s="83" t="s">
        <v>366</v>
      </c>
      <c r="D270" s="82">
        <v>106</v>
      </c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>
        <f>SUM(D270:Q270)</f>
        <v>106</v>
      </c>
    </row>
    <row r="271" spans="1:19" ht="14.25">
      <c r="A271" s="81"/>
      <c r="B271" s="82" t="s">
        <v>367</v>
      </c>
      <c r="C271" s="83" t="s">
        <v>368</v>
      </c>
      <c r="D271" s="82">
        <v>119</v>
      </c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>
        <f t="shared" ref="R271:R324" si="16">SUM(D271:Q271)</f>
        <v>119</v>
      </c>
    </row>
    <row r="272" spans="1:19" ht="14.25">
      <c r="A272" s="81"/>
      <c r="B272" s="82" t="s">
        <v>369</v>
      </c>
      <c r="C272" s="83" t="s">
        <v>370</v>
      </c>
      <c r="D272" s="82">
        <v>80</v>
      </c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>
        <f t="shared" si="16"/>
        <v>80</v>
      </c>
    </row>
    <row r="273" spans="1:18" ht="14.25">
      <c r="A273" s="81"/>
      <c r="B273" s="82" t="s">
        <v>371</v>
      </c>
      <c r="C273" s="83" t="s">
        <v>372</v>
      </c>
      <c r="D273" s="82">
        <v>118</v>
      </c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>
        <f t="shared" si="16"/>
        <v>118</v>
      </c>
    </row>
    <row r="274" spans="1:18" ht="14.25">
      <c r="A274" s="81"/>
      <c r="B274" s="82" t="s">
        <v>373</v>
      </c>
      <c r="C274" s="83" t="s">
        <v>374</v>
      </c>
      <c r="D274" s="82">
        <v>115</v>
      </c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>
        <f t="shared" si="16"/>
        <v>115</v>
      </c>
    </row>
    <row r="275" spans="1:18" ht="14.25">
      <c r="A275" s="81"/>
      <c r="B275" s="82" t="s">
        <v>375</v>
      </c>
      <c r="C275" s="83" t="s">
        <v>376</v>
      </c>
      <c r="D275" s="82">
        <v>155</v>
      </c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>
        <f t="shared" si="16"/>
        <v>155</v>
      </c>
    </row>
    <row r="276" spans="1:18" ht="14.25">
      <c r="A276" s="81"/>
      <c r="B276" s="82" t="s">
        <v>377</v>
      </c>
      <c r="C276" s="83" t="s">
        <v>378</v>
      </c>
      <c r="D276" s="82">
        <v>254</v>
      </c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>
        <f t="shared" si="16"/>
        <v>254</v>
      </c>
    </row>
    <row r="277" spans="1:18" ht="14.25">
      <c r="A277" s="81"/>
      <c r="B277" s="82" t="s">
        <v>379</v>
      </c>
      <c r="C277" s="83" t="s">
        <v>380</v>
      </c>
      <c r="D277" s="82">
        <v>78</v>
      </c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>
        <f t="shared" si="16"/>
        <v>78</v>
      </c>
    </row>
    <row r="278" spans="1:18" ht="14.25">
      <c r="A278" s="81"/>
      <c r="B278" s="82" t="s">
        <v>381</v>
      </c>
      <c r="C278" s="83" t="s">
        <v>382</v>
      </c>
      <c r="D278" s="82">
        <v>175</v>
      </c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>
        <f t="shared" si="16"/>
        <v>175</v>
      </c>
    </row>
    <row r="279" spans="1:18" ht="14.25">
      <c r="A279" s="81"/>
      <c r="B279" s="82" t="s">
        <v>383</v>
      </c>
      <c r="C279" s="83" t="s">
        <v>384</v>
      </c>
      <c r="D279" s="82">
        <v>106</v>
      </c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>
        <f t="shared" si="16"/>
        <v>106</v>
      </c>
    </row>
    <row r="280" spans="1:18" ht="14.25">
      <c r="A280" s="81"/>
      <c r="B280" s="82" t="s">
        <v>385</v>
      </c>
      <c r="C280" s="83" t="s">
        <v>386</v>
      </c>
      <c r="D280" s="82">
        <v>159</v>
      </c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>
        <f t="shared" si="16"/>
        <v>159</v>
      </c>
    </row>
    <row r="281" spans="1:18" ht="14.25">
      <c r="A281" s="81"/>
      <c r="B281" s="82" t="s">
        <v>387</v>
      </c>
      <c r="C281" s="83" t="s">
        <v>388</v>
      </c>
      <c r="D281" s="82">
        <v>231</v>
      </c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>
        <f t="shared" si="16"/>
        <v>231</v>
      </c>
    </row>
    <row r="282" spans="1:18" ht="14.25">
      <c r="A282" s="81"/>
      <c r="B282" s="82" t="s">
        <v>389</v>
      </c>
      <c r="C282" s="83" t="s">
        <v>390</v>
      </c>
      <c r="D282" s="82">
        <v>146</v>
      </c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>
        <f t="shared" si="16"/>
        <v>146</v>
      </c>
    </row>
    <row r="283" spans="1:18" ht="14.25">
      <c r="A283" s="81"/>
      <c r="B283" s="82" t="s">
        <v>391</v>
      </c>
      <c r="C283" s="83" t="s">
        <v>392</v>
      </c>
      <c r="D283" s="82">
        <v>155</v>
      </c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>
        <f t="shared" si="16"/>
        <v>155</v>
      </c>
    </row>
    <row r="284" spans="1:18" ht="14.25">
      <c r="A284" s="81"/>
      <c r="B284" s="82" t="s">
        <v>393</v>
      </c>
      <c r="C284" s="83" t="s">
        <v>394</v>
      </c>
      <c r="D284" s="82">
        <v>124</v>
      </c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>
        <f t="shared" si="16"/>
        <v>124</v>
      </c>
    </row>
    <row r="285" spans="1:18" ht="14.25">
      <c r="A285" s="81"/>
      <c r="B285" s="82" t="s">
        <v>395</v>
      </c>
      <c r="C285" s="83" t="s">
        <v>396</v>
      </c>
      <c r="D285" s="82">
        <v>60</v>
      </c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>
        <f t="shared" si="16"/>
        <v>60</v>
      </c>
    </row>
    <row r="286" spans="1:18" ht="14.25">
      <c r="A286" s="81"/>
      <c r="B286" s="82" t="s">
        <v>397</v>
      </c>
      <c r="C286" s="83" t="s">
        <v>398</v>
      </c>
      <c r="D286" s="82">
        <v>70</v>
      </c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>
        <f t="shared" si="16"/>
        <v>70</v>
      </c>
    </row>
    <row r="287" spans="1:18" ht="14.25">
      <c r="A287" s="81" t="s">
        <v>38</v>
      </c>
      <c r="B287" s="85" t="s">
        <v>399</v>
      </c>
      <c r="C287" s="86" t="s">
        <v>400</v>
      </c>
      <c r="D287" s="87"/>
      <c r="E287" s="88">
        <v>10</v>
      </c>
      <c r="F287" s="88">
        <v>13</v>
      </c>
      <c r="G287" s="84"/>
      <c r="H287" s="84"/>
      <c r="I287" s="84"/>
      <c r="J287" s="84"/>
      <c r="K287" s="84"/>
      <c r="L287" s="84"/>
      <c r="M287" s="89">
        <v>4</v>
      </c>
      <c r="N287" s="90">
        <v>2</v>
      </c>
      <c r="O287" s="91">
        <v>2</v>
      </c>
      <c r="P287" s="92">
        <v>4</v>
      </c>
      <c r="Q287" s="84"/>
      <c r="R287" s="84">
        <f t="shared" si="16"/>
        <v>35</v>
      </c>
    </row>
    <row r="288" spans="1:18" ht="14.25">
      <c r="A288" s="81"/>
      <c r="B288" s="85" t="s">
        <v>399</v>
      </c>
      <c r="C288" s="86" t="s">
        <v>401</v>
      </c>
      <c r="D288" s="87"/>
      <c r="E288" s="88"/>
      <c r="F288" s="88">
        <v>1</v>
      </c>
      <c r="G288" s="84"/>
      <c r="H288" s="84"/>
      <c r="I288" s="84"/>
      <c r="J288" s="84"/>
      <c r="K288" s="84"/>
      <c r="L288" s="84"/>
      <c r="M288" s="89">
        <v>1</v>
      </c>
      <c r="N288" s="90">
        <v>1</v>
      </c>
      <c r="O288" s="91">
        <v>1</v>
      </c>
      <c r="P288" s="92">
        <v>1</v>
      </c>
      <c r="Q288" s="84"/>
      <c r="R288" s="84">
        <f t="shared" si="16"/>
        <v>5</v>
      </c>
    </row>
    <row r="289" spans="1:18" ht="14.25">
      <c r="A289" s="81"/>
      <c r="B289" s="85" t="s">
        <v>399</v>
      </c>
      <c r="C289" s="86" t="s">
        <v>402</v>
      </c>
      <c r="D289" s="87"/>
      <c r="E289" s="88">
        <v>8</v>
      </c>
      <c r="F289" s="88">
        <v>11</v>
      </c>
      <c r="G289" s="84"/>
      <c r="H289" s="84"/>
      <c r="I289" s="84"/>
      <c r="J289" s="84"/>
      <c r="K289" s="84"/>
      <c r="L289" s="84"/>
      <c r="M289" s="89">
        <v>6</v>
      </c>
      <c r="N289" s="90">
        <v>4</v>
      </c>
      <c r="O289" s="91">
        <v>4</v>
      </c>
      <c r="P289" s="92">
        <v>4</v>
      </c>
      <c r="Q289" s="84"/>
      <c r="R289" s="84">
        <f t="shared" si="16"/>
        <v>37</v>
      </c>
    </row>
    <row r="290" spans="1:18" ht="14.25">
      <c r="A290" s="81"/>
      <c r="B290" s="85" t="s">
        <v>399</v>
      </c>
      <c r="C290" s="86" t="s">
        <v>403</v>
      </c>
      <c r="D290" s="87"/>
      <c r="E290" s="88">
        <v>6</v>
      </c>
      <c r="F290" s="88">
        <v>7</v>
      </c>
      <c r="G290" s="84"/>
      <c r="H290" s="84"/>
      <c r="I290" s="84"/>
      <c r="J290" s="84"/>
      <c r="K290" s="84"/>
      <c r="L290" s="84"/>
      <c r="M290" s="89">
        <v>5</v>
      </c>
      <c r="N290" s="90">
        <v>3</v>
      </c>
      <c r="O290" s="91">
        <v>3</v>
      </c>
      <c r="P290" s="92">
        <v>3</v>
      </c>
      <c r="Q290" s="84"/>
      <c r="R290" s="84">
        <f t="shared" si="16"/>
        <v>27</v>
      </c>
    </row>
    <row r="291" spans="1:18" ht="14.25">
      <c r="A291" s="81"/>
      <c r="B291" s="85" t="s">
        <v>404</v>
      </c>
      <c r="C291" s="93" t="s">
        <v>405</v>
      </c>
      <c r="D291" s="94"/>
      <c r="E291" s="88">
        <v>2</v>
      </c>
      <c r="F291" s="88">
        <v>3</v>
      </c>
      <c r="G291" s="84"/>
      <c r="H291" s="84"/>
      <c r="I291" s="84"/>
      <c r="J291" s="84"/>
      <c r="K291" s="84"/>
      <c r="L291" s="84"/>
      <c r="M291" s="89">
        <v>1</v>
      </c>
      <c r="N291" s="90">
        <v>1</v>
      </c>
      <c r="O291" s="91"/>
      <c r="P291" s="92"/>
      <c r="Q291" s="84"/>
      <c r="R291" s="84">
        <f t="shared" si="16"/>
        <v>7</v>
      </c>
    </row>
    <row r="292" spans="1:18" ht="14.25">
      <c r="A292" s="81"/>
      <c r="B292" s="85" t="s">
        <v>406</v>
      </c>
      <c r="C292" s="86" t="s">
        <v>407</v>
      </c>
      <c r="D292" s="87"/>
      <c r="E292" s="88">
        <v>5</v>
      </c>
      <c r="F292" s="88">
        <v>5</v>
      </c>
      <c r="G292" s="84"/>
      <c r="H292" s="84"/>
      <c r="I292" s="84"/>
      <c r="J292" s="84"/>
      <c r="K292" s="84"/>
      <c r="L292" s="84"/>
      <c r="M292" s="89">
        <v>1</v>
      </c>
      <c r="N292" s="90">
        <v>1</v>
      </c>
      <c r="O292" s="91">
        <v>1</v>
      </c>
      <c r="P292" s="92">
        <v>1</v>
      </c>
      <c r="Q292" s="84"/>
      <c r="R292" s="84">
        <f t="shared" si="16"/>
        <v>14</v>
      </c>
    </row>
    <row r="293" spans="1:18" ht="14.25">
      <c r="A293" s="81"/>
      <c r="B293" s="85" t="s">
        <v>408</v>
      </c>
      <c r="C293" s="86" t="s">
        <v>409</v>
      </c>
      <c r="D293" s="87"/>
      <c r="E293" s="88">
        <v>12</v>
      </c>
      <c r="F293" s="88">
        <v>17</v>
      </c>
      <c r="G293" s="84"/>
      <c r="H293" s="84"/>
      <c r="I293" s="84"/>
      <c r="J293" s="84"/>
      <c r="K293" s="84"/>
      <c r="L293" s="84"/>
      <c r="M293" s="89">
        <v>11</v>
      </c>
      <c r="N293" s="90">
        <v>4</v>
      </c>
      <c r="O293" s="91">
        <v>3</v>
      </c>
      <c r="P293" s="92">
        <v>3</v>
      </c>
      <c r="Q293" s="84"/>
      <c r="R293" s="84">
        <f t="shared" si="16"/>
        <v>50</v>
      </c>
    </row>
    <row r="294" spans="1:18" ht="14.25">
      <c r="A294" s="81"/>
      <c r="B294" s="95" t="s">
        <v>410</v>
      </c>
      <c r="C294" s="86" t="s">
        <v>411</v>
      </c>
      <c r="D294" s="87"/>
      <c r="E294" s="88">
        <v>15</v>
      </c>
      <c r="F294" s="88">
        <v>18</v>
      </c>
      <c r="G294" s="84"/>
      <c r="H294" s="84"/>
      <c r="I294" s="84"/>
      <c r="J294" s="84"/>
      <c r="K294" s="84"/>
      <c r="L294" s="84"/>
      <c r="M294" s="89">
        <v>6</v>
      </c>
      <c r="N294" s="90">
        <v>6</v>
      </c>
      <c r="O294" s="91">
        <v>6</v>
      </c>
      <c r="P294" s="92">
        <v>5</v>
      </c>
      <c r="Q294" s="84"/>
      <c r="R294" s="84">
        <f t="shared" si="16"/>
        <v>56</v>
      </c>
    </row>
    <row r="295" spans="1:18" ht="14.25">
      <c r="A295" s="81"/>
      <c r="B295" s="95" t="s">
        <v>412</v>
      </c>
      <c r="C295" s="86" t="s">
        <v>413</v>
      </c>
      <c r="D295" s="87"/>
      <c r="E295" s="88">
        <v>15</v>
      </c>
      <c r="F295" s="88">
        <v>21</v>
      </c>
      <c r="G295" s="84"/>
      <c r="H295" s="84"/>
      <c r="I295" s="84"/>
      <c r="J295" s="84"/>
      <c r="K295" s="84"/>
      <c r="L295" s="84"/>
      <c r="M295" s="89">
        <v>10</v>
      </c>
      <c r="N295" s="90">
        <v>8</v>
      </c>
      <c r="O295" s="91">
        <v>8</v>
      </c>
      <c r="P295" s="92">
        <v>8</v>
      </c>
      <c r="Q295" s="84"/>
      <c r="R295" s="84">
        <f t="shared" si="16"/>
        <v>70</v>
      </c>
    </row>
    <row r="296" spans="1:18" ht="14.25">
      <c r="A296" s="81"/>
      <c r="B296" s="96" t="s">
        <v>414</v>
      </c>
      <c r="C296" s="97" t="s">
        <v>415</v>
      </c>
      <c r="D296" s="98"/>
      <c r="E296" s="88">
        <v>2</v>
      </c>
      <c r="F296" s="88">
        <v>4</v>
      </c>
      <c r="G296" s="84"/>
      <c r="H296" s="84"/>
      <c r="I296" s="84"/>
      <c r="J296" s="84"/>
      <c r="K296" s="84"/>
      <c r="L296" s="84"/>
      <c r="M296" s="89">
        <v>1</v>
      </c>
      <c r="N296" s="90">
        <v>1</v>
      </c>
      <c r="O296" s="91">
        <v>1</v>
      </c>
      <c r="P296" s="92">
        <v>1</v>
      </c>
      <c r="Q296" s="84"/>
      <c r="R296" s="84">
        <f t="shared" si="16"/>
        <v>10</v>
      </c>
    </row>
    <row r="297" spans="1:18" ht="14.25">
      <c r="A297" s="81"/>
      <c r="B297" s="96" t="s">
        <v>416</v>
      </c>
      <c r="C297" s="97" t="s">
        <v>417</v>
      </c>
      <c r="D297" s="98"/>
      <c r="E297" s="88">
        <v>35</v>
      </c>
      <c r="F297" s="88">
        <v>42</v>
      </c>
      <c r="G297" s="84"/>
      <c r="H297" s="84"/>
      <c r="I297" s="84"/>
      <c r="J297" s="84"/>
      <c r="K297" s="84"/>
      <c r="L297" s="84"/>
      <c r="M297" s="89">
        <v>7</v>
      </c>
      <c r="N297" s="90">
        <v>7</v>
      </c>
      <c r="O297" s="91">
        <v>6</v>
      </c>
      <c r="P297" s="92">
        <v>7</v>
      </c>
      <c r="Q297" s="84"/>
      <c r="R297" s="84">
        <f t="shared" si="16"/>
        <v>104</v>
      </c>
    </row>
    <row r="298" spans="1:18" ht="14.25">
      <c r="A298" s="81"/>
      <c r="B298" s="99" t="s">
        <v>418</v>
      </c>
      <c r="C298" s="100" t="s">
        <v>419</v>
      </c>
      <c r="D298" s="101"/>
      <c r="E298" s="88">
        <v>14</v>
      </c>
      <c r="F298" s="88">
        <v>22</v>
      </c>
      <c r="G298" s="84"/>
      <c r="H298" s="84"/>
      <c r="I298" s="84"/>
      <c r="J298" s="84"/>
      <c r="K298" s="84"/>
      <c r="L298" s="84"/>
      <c r="M298" s="89">
        <v>9</v>
      </c>
      <c r="N298" s="90">
        <v>7</v>
      </c>
      <c r="O298" s="91">
        <v>9</v>
      </c>
      <c r="P298" s="92">
        <v>7</v>
      </c>
      <c r="Q298" s="84"/>
      <c r="R298" s="84">
        <f t="shared" si="16"/>
        <v>68</v>
      </c>
    </row>
    <row r="299" spans="1:18" ht="14.25">
      <c r="A299" s="81"/>
      <c r="B299" s="99" t="s">
        <v>420</v>
      </c>
      <c r="C299" s="100" t="s">
        <v>421</v>
      </c>
      <c r="D299" s="101"/>
      <c r="E299" s="88">
        <v>12</v>
      </c>
      <c r="F299" s="88">
        <v>16</v>
      </c>
      <c r="G299" s="84"/>
      <c r="H299" s="84"/>
      <c r="I299" s="84"/>
      <c r="J299" s="84"/>
      <c r="K299" s="84"/>
      <c r="L299" s="84"/>
      <c r="M299" s="89">
        <v>6</v>
      </c>
      <c r="N299" s="90">
        <v>6</v>
      </c>
      <c r="O299" s="91">
        <v>6</v>
      </c>
      <c r="P299" s="92">
        <v>4</v>
      </c>
      <c r="Q299" s="84"/>
      <c r="R299" s="84">
        <f t="shared" si="16"/>
        <v>50</v>
      </c>
    </row>
    <row r="300" spans="1:18" ht="14.25">
      <c r="A300" s="81"/>
      <c r="B300" s="99" t="s">
        <v>422</v>
      </c>
      <c r="C300" s="100" t="s">
        <v>423</v>
      </c>
      <c r="D300" s="101"/>
      <c r="E300" s="88">
        <v>31</v>
      </c>
      <c r="F300" s="88">
        <v>36</v>
      </c>
      <c r="G300" s="84"/>
      <c r="H300" s="84"/>
      <c r="I300" s="84"/>
      <c r="J300" s="84"/>
      <c r="K300" s="84"/>
      <c r="L300" s="84"/>
      <c r="M300" s="89">
        <v>6</v>
      </c>
      <c r="N300" s="90">
        <v>6</v>
      </c>
      <c r="O300" s="91">
        <v>6</v>
      </c>
      <c r="P300" s="92">
        <v>5</v>
      </c>
      <c r="Q300" s="84"/>
      <c r="R300" s="84">
        <f t="shared" si="16"/>
        <v>90</v>
      </c>
    </row>
    <row r="301" spans="1:18" ht="14.25">
      <c r="A301" s="81"/>
      <c r="B301" s="99" t="s">
        <v>424</v>
      </c>
      <c r="C301" s="100" t="s">
        <v>425</v>
      </c>
      <c r="D301" s="101"/>
      <c r="E301" s="88">
        <v>7</v>
      </c>
      <c r="F301" s="88">
        <v>10</v>
      </c>
      <c r="G301" s="84"/>
      <c r="H301" s="84"/>
      <c r="I301" s="84"/>
      <c r="J301" s="84"/>
      <c r="K301" s="84"/>
      <c r="L301" s="84"/>
      <c r="M301" s="89">
        <v>4</v>
      </c>
      <c r="N301" s="90">
        <v>4</v>
      </c>
      <c r="O301" s="91">
        <v>3</v>
      </c>
      <c r="P301" s="92">
        <v>3</v>
      </c>
      <c r="Q301" s="84"/>
      <c r="R301" s="84">
        <f t="shared" si="16"/>
        <v>31</v>
      </c>
    </row>
    <row r="302" spans="1:18" ht="14.25">
      <c r="A302" s="81"/>
      <c r="B302" s="99" t="s">
        <v>426</v>
      </c>
      <c r="C302" s="100" t="s">
        <v>427</v>
      </c>
      <c r="D302" s="101"/>
      <c r="E302" s="88">
        <v>4</v>
      </c>
      <c r="F302" s="88">
        <v>6</v>
      </c>
      <c r="G302" s="84"/>
      <c r="H302" s="84"/>
      <c r="I302" s="84"/>
      <c r="J302" s="84"/>
      <c r="K302" s="84"/>
      <c r="L302" s="84"/>
      <c r="M302" s="89">
        <v>1</v>
      </c>
      <c r="N302" s="90">
        <v>1</v>
      </c>
      <c r="O302" s="91">
        <v>1</v>
      </c>
      <c r="P302" s="92">
        <v>1</v>
      </c>
      <c r="Q302" s="84"/>
      <c r="R302" s="84">
        <f t="shared" si="16"/>
        <v>14</v>
      </c>
    </row>
    <row r="303" spans="1:18" ht="14.25">
      <c r="A303" s="81"/>
      <c r="B303" s="99" t="s">
        <v>428</v>
      </c>
      <c r="C303" s="100" t="s">
        <v>429</v>
      </c>
      <c r="D303" s="101"/>
      <c r="E303" s="88">
        <v>13</v>
      </c>
      <c r="F303" s="88">
        <v>16</v>
      </c>
      <c r="G303" s="84"/>
      <c r="H303" s="84"/>
      <c r="I303" s="84"/>
      <c r="J303" s="84"/>
      <c r="K303" s="84"/>
      <c r="L303" s="84"/>
      <c r="M303" s="89">
        <v>7</v>
      </c>
      <c r="N303" s="90">
        <v>7</v>
      </c>
      <c r="O303" s="91">
        <v>7</v>
      </c>
      <c r="P303" s="92">
        <v>5</v>
      </c>
      <c r="Q303" s="84"/>
      <c r="R303" s="84">
        <f t="shared" si="16"/>
        <v>55</v>
      </c>
    </row>
    <row r="304" spans="1:18" ht="14.25">
      <c r="A304" s="81"/>
      <c r="B304" s="99" t="s">
        <v>430</v>
      </c>
      <c r="C304" s="100" t="s">
        <v>431</v>
      </c>
      <c r="D304" s="101"/>
      <c r="E304" s="88">
        <v>12</v>
      </c>
      <c r="F304" s="88">
        <v>15</v>
      </c>
      <c r="G304" s="84"/>
      <c r="H304" s="84"/>
      <c r="I304" s="84"/>
      <c r="J304" s="84"/>
      <c r="K304" s="84"/>
      <c r="L304" s="84"/>
      <c r="M304" s="89">
        <v>3</v>
      </c>
      <c r="N304" s="90">
        <v>3</v>
      </c>
      <c r="O304" s="91">
        <v>3</v>
      </c>
      <c r="P304" s="92">
        <v>2</v>
      </c>
      <c r="Q304" s="84"/>
      <c r="R304" s="84">
        <f t="shared" si="16"/>
        <v>38</v>
      </c>
    </row>
    <row r="305" spans="1:18" ht="14.25">
      <c r="A305" s="81"/>
      <c r="B305" s="99" t="s">
        <v>432</v>
      </c>
      <c r="C305" s="100" t="s">
        <v>433</v>
      </c>
      <c r="D305" s="101"/>
      <c r="E305" s="88">
        <v>13</v>
      </c>
      <c r="F305" s="88">
        <v>16</v>
      </c>
      <c r="G305" s="84"/>
      <c r="H305" s="84"/>
      <c r="I305" s="84"/>
      <c r="J305" s="84"/>
      <c r="K305" s="84"/>
      <c r="L305" s="84"/>
      <c r="M305" s="89">
        <v>4</v>
      </c>
      <c r="N305" s="90">
        <v>4</v>
      </c>
      <c r="O305" s="91">
        <v>4</v>
      </c>
      <c r="P305" s="92">
        <v>3</v>
      </c>
      <c r="Q305" s="84"/>
      <c r="R305" s="84">
        <f t="shared" si="16"/>
        <v>44</v>
      </c>
    </row>
    <row r="306" spans="1:18" ht="14.25">
      <c r="A306" s="81"/>
      <c r="B306" s="99" t="s">
        <v>434</v>
      </c>
      <c r="C306" s="100" t="s">
        <v>435</v>
      </c>
      <c r="D306" s="101"/>
      <c r="E306" s="88">
        <v>2</v>
      </c>
      <c r="F306" s="88">
        <v>3</v>
      </c>
      <c r="G306" s="84"/>
      <c r="H306" s="84"/>
      <c r="I306" s="84"/>
      <c r="J306" s="84"/>
      <c r="K306" s="84"/>
      <c r="L306" s="84"/>
      <c r="M306" s="89">
        <v>1</v>
      </c>
      <c r="N306" s="90">
        <v>1</v>
      </c>
      <c r="O306" s="91">
        <v>1</v>
      </c>
      <c r="P306" s="92">
        <v>1</v>
      </c>
      <c r="Q306" s="84"/>
      <c r="R306" s="84">
        <f t="shared" si="16"/>
        <v>9</v>
      </c>
    </row>
    <row r="307" spans="1:18" ht="14.25">
      <c r="A307" s="81"/>
      <c r="B307" s="99" t="s">
        <v>436</v>
      </c>
      <c r="C307" s="100" t="s">
        <v>437</v>
      </c>
      <c r="D307" s="101"/>
      <c r="E307" s="88">
        <v>50</v>
      </c>
      <c r="F307" s="88">
        <v>67</v>
      </c>
      <c r="G307" s="84"/>
      <c r="H307" s="84"/>
      <c r="I307" s="84"/>
      <c r="J307" s="84"/>
      <c r="K307" s="84"/>
      <c r="L307" s="84"/>
      <c r="M307" s="89">
        <v>24</v>
      </c>
      <c r="N307" s="90">
        <v>15</v>
      </c>
      <c r="O307" s="91">
        <v>10</v>
      </c>
      <c r="P307" s="92">
        <v>8</v>
      </c>
      <c r="Q307" s="84"/>
      <c r="R307" s="84">
        <f t="shared" si="16"/>
        <v>174</v>
      </c>
    </row>
    <row r="308" spans="1:18" ht="14.25">
      <c r="A308" s="81" t="s">
        <v>50</v>
      </c>
      <c r="B308" s="102" t="s">
        <v>317</v>
      </c>
      <c r="C308" s="103" t="s">
        <v>438</v>
      </c>
      <c r="D308" s="84"/>
      <c r="E308" s="104">
        <v>1</v>
      </c>
      <c r="F308" s="105">
        <v>3</v>
      </c>
      <c r="G308" s="106"/>
      <c r="H308" s="107"/>
      <c r="I308" s="84"/>
      <c r="J308" s="84"/>
      <c r="K308" s="108"/>
      <c r="L308" s="109">
        <v>1</v>
      </c>
      <c r="M308" s="84"/>
      <c r="N308" s="110"/>
      <c r="O308" s="84"/>
      <c r="P308" s="111">
        <v>1</v>
      </c>
      <c r="Q308" s="84"/>
      <c r="R308" s="84">
        <f t="shared" si="16"/>
        <v>6</v>
      </c>
    </row>
    <row r="309" spans="1:18" ht="14.25">
      <c r="A309" s="81"/>
      <c r="B309" s="102" t="s">
        <v>406</v>
      </c>
      <c r="C309" s="112" t="s">
        <v>439</v>
      </c>
      <c r="D309" s="84"/>
      <c r="E309" s="104">
        <v>1</v>
      </c>
      <c r="F309" s="105">
        <v>2</v>
      </c>
      <c r="G309" s="106"/>
      <c r="H309" s="107"/>
      <c r="I309" s="84">
        <v>1</v>
      </c>
      <c r="J309" s="84"/>
      <c r="K309" s="108">
        <v>1</v>
      </c>
      <c r="L309" s="109"/>
      <c r="M309" s="84"/>
      <c r="N309" s="110"/>
      <c r="O309" s="84"/>
      <c r="P309" s="111"/>
      <c r="Q309" s="84"/>
      <c r="R309" s="84">
        <f t="shared" si="16"/>
        <v>5</v>
      </c>
    </row>
    <row r="310" spans="1:18" ht="14.25">
      <c r="A310" s="81"/>
      <c r="B310" s="102" t="s">
        <v>408</v>
      </c>
      <c r="C310" s="112" t="s">
        <v>440</v>
      </c>
      <c r="D310" s="84"/>
      <c r="E310" s="104">
        <v>1</v>
      </c>
      <c r="F310" s="105">
        <v>3</v>
      </c>
      <c r="G310" s="106"/>
      <c r="H310" s="107"/>
      <c r="I310" s="84"/>
      <c r="J310" s="84"/>
      <c r="K310" s="108">
        <v>1</v>
      </c>
      <c r="L310" s="109"/>
      <c r="M310" s="84"/>
      <c r="N310" s="110"/>
      <c r="O310" s="84"/>
      <c r="P310" s="111"/>
      <c r="Q310" s="84"/>
      <c r="R310" s="84">
        <f t="shared" si="16"/>
        <v>5</v>
      </c>
    </row>
    <row r="311" spans="1:18" ht="14.25">
      <c r="A311" s="81"/>
      <c r="B311" s="113" t="s">
        <v>410</v>
      </c>
      <c r="C311" s="112" t="s">
        <v>441</v>
      </c>
      <c r="D311" s="84"/>
      <c r="E311" s="104">
        <v>1</v>
      </c>
      <c r="F311" s="105">
        <v>3</v>
      </c>
      <c r="G311" s="106">
        <v>1</v>
      </c>
      <c r="H311" s="107"/>
      <c r="I311" s="84"/>
      <c r="J311" s="84"/>
      <c r="K311" s="108"/>
      <c r="L311" s="109"/>
      <c r="M311" s="84"/>
      <c r="N311" s="110"/>
      <c r="O311" s="84"/>
      <c r="P311" s="111">
        <v>1</v>
      </c>
      <c r="Q311" s="84"/>
      <c r="R311" s="84">
        <f t="shared" si="16"/>
        <v>6</v>
      </c>
    </row>
    <row r="312" spans="1:18" ht="14.25">
      <c r="A312" s="81"/>
      <c r="B312" s="114" t="s">
        <v>414</v>
      </c>
      <c r="C312" s="115" t="s">
        <v>442</v>
      </c>
      <c r="D312" s="84"/>
      <c r="E312" s="104">
        <v>1</v>
      </c>
      <c r="F312" s="105"/>
      <c r="G312" s="106"/>
      <c r="H312" s="107"/>
      <c r="I312" s="84"/>
      <c r="J312" s="84"/>
      <c r="K312" s="108"/>
      <c r="L312" s="109"/>
      <c r="M312" s="84"/>
      <c r="N312" s="110"/>
      <c r="O312" s="84"/>
      <c r="P312" s="111"/>
      <c r="Q312" s="84"/>
      <c r="R312" s="84">
        <f t="shared" si="16"/>
        <v>1</v>
      </c>
    </row>
    <row r="313" spans="1:18" ht="14.25">
      <c r="A313" s="81"/>
      <c r="B313" s="114" t="s">
        <v>416</v>
      </c>
      <c r="C313" s="115" t="s">
        <v>443</v>
      </c>
      <c r="D313" s="84"/>
      <c r="E313" s="104">
        <v>1</v>
      </c>
      <c r="F313" s="105">
        <v>2</v>
      </c>
      <c r="G313" s="106">
        <v>2</v>
      </c>
      <c r="H313" s="107">
        <v>3</v>
      </c>
      <c r="I313" s="84"/>
      <c r="J313" s="84"/>
      <c r="K313" s="108"/>
      <c r="L313" s="109">
        <v>1</v>
      </c>
      <c r="M313" s="84"/>
      <c r="N313" s="110">
        <v>2</v>
      </c>
      <c r="O313" s="84"/>
      <c r="P313" s="111"/>
      <c r="Q313" s="84"/>
      <c r="R313" s="84">
        <f t="shared" si="16"/>
        <v>11</v>
      </c>
    </row>
    <row r="314" spans="1:18" ht="14.25">
      <c r="A314" s="81"/>
      <c r="B314" s="116" t="s">
        <v>418</v>
      </c>
      <c r="C314" s="117" t="s">
        <v>444</v>
      </c>
      <c r="D314" s="84"/>
      <c r="E314" s="104">
        <v>1</v>
      </c>
      <c r="F314" s="105">
        <v>1</v>
      </c>
      <c r="G314" s="106"/>
      <c r="H314" s="107"/>
      <c r="I314" s="84"/>
      <c r="J314" s="84"/>
      <c r="K314" s="108"/>
      <c r="L314" s="109">
        <v>1</v>
      </c>
      <c r="M314" s="84"/>
      <c r="N314" s="110"/>
      <c r="O314" s="84"/>
      <c r="P314" s="111"/>
      <c r="Q314" s="84"/>
      <c r="R314" s="84">
        <f t="shared" si="16"/>
        <v>3</v>
      </c>
    </row>
    <row r="315" spans="1:18" ht="14.25">
      <c r="A315" s="81"/>
      <c r="B315" s="116" t="s">
        <v>420</v>
      </c>
      <c r="C315" s="117" t="s">
        <v>445</v>
      </c>
      <c r="D315" s="84"/>
      <c r="E315" s="104"/>
      <c r="F315" s="105"/>
      <c r="G315" s="106">
        <v>1</v>
      </c>
      <c r="H315" s="107">
        <v>1</v>
      </c>
      <c r="I315" s="84"/>
      <c r="J315" s="84"/>
      <c r="K315" s="108"/>
      <c r="L315" s="109"/>
      <c r="M315" s="84"/>
      <c r="N315" s="110"/>
      <c r="O315" s="84"/>
      <c r="P315" s="111"/>
      <c r="Q315" s="84"/>
      <c r="R315" s="84">
        <f t="shared" si="16"/>
        <v>2</v>
      </c>
    </row>
    <row r="316" spans="1:18" ht="14.25">
      <c r="A316" s="81"/>
      <c r="B316" s="116" t="s">
        <v>424</v>
      </c>
      <c r="C316" s="117" t="s">
        <v>446</v>
      </c>
      <c r="D316" s="84"/>
      <c r="E316" s="104">
        <v>1</v>
      </c>
      <c r="F316" s="105">
        <v>1</v>
      </c>
      <c r="G316" s="106">
        <v>1</v>
      </c>
      <c r="H316" s="107"/>
      <c r="I316" s="84"/>
      <c r="J316" s="84"/>
      <c r="K316" s="108"/>
      <c r="L316" s="109"/>
      <c r="M316" s="84"/>
      <c r="N316" s="110">
        <v>1</v>
      </c>
      <c r="O316" s="84"/>
      <c r="P316" s="111">
        <v>1</v>
      </c>
      <c r="Q316" s="84"/>
      <c r="R316" s="84">
        <f t="shared" si="16"/>
        <v>5</v>
      </c>
    </row>
    <row r="317" spans="1:18" ht="14.25">
      <c r="A317" s="81"/>
      <c r="B317" s="116" t="s">
        <v>428</v>
      </c>
      <c r="C317" s="117" t="s">
        <v>447</v>
      </c>
      <c r="D317" s="84"/>
      <c r="E317" s="104"/>
      <c r="F317" s="105"/>
      <c r="G317" s="106"/>
      <c r="H317" s="107"/>
      <c r="I317" s="84"/>
      <c r="J317" s="84"/>
      <c r="K317" s="108">
        <v>1</v>
      </c>
      <c r="L317" s="109"/>
      <c r="M317" s="84"/>
      <c r="N317" s="110"/>
      <c r="O317" s="84"/>
      <c r="P317" s="111"/>
      <c r="Q317" s="84"/>
      <c r="R317" s="84">
        <f t="shared" si="16"/>
        <v>1</v>
      </c>
    </row>
    <row r="318" spans="1:18" ht="14.25">
      <c r="A318" s="81"/>
      <c r="B318" s="116" t="s">
        <v>430</v>
      </c>
      <c r="C318" s="117" t="s">
        <v>448</v>
      </c>
      <c r="D318" s="84"/>
      <c r="E318" s="104">
        <v>2</v>
      </c>
      <c r="F318" s="105">
        <v>2</v>
      </c>
      <c r="G318" s="106">
        <v>1</v>
      </c>
      <c r="H318" s="107">
        <v>1</v>
      </c>
      <c r="I318" s="84"/>
      <c r="J318" s="84"/>
      <c r="K318" s="108"/>
      <c r="L318" s="109"/>
      <c r="M318" s="84"/>
      <c r="N318" s="110">
        <v>2</v>
      </c>
      <c r="O318" s="84"/>
      <c r="P318" s="111"/>
      <c r="Q318" s="84"/>
      <c r="R318" s="84">
        <f t="shared" si="16"/>
        <v>8</v>
      </c>
    </row>
    <row r="319" spans="1:18" ht="14.25">
      <c r="A319" s="81"/>
      <c r="B319" s="116" t="s">
        <v>432</v>
      </c>
      <c r="C319" s="117" t="s">
        <v>449</v>
      </c>
      <c r="D319" s="84"/>
      <c r="E319" s="104">
        <v>1</v>
      </c>
      <c r="F319" s="105"/>
      <c r="G319" s="106"/>
      <c r="H319" s="107"/>
      <c r="I319" s="84"/>
      <c r="J319" s="84"/>
      <c r="K319" s="108"/>
      <c r="L319" s="109"/>
      <c r="M319" s="84"/>
      <c r="N319" s="110"/>
      <c r="O319" s="84"/>
      <c r="P319" s="111"/>
      <c r="Q319" s="84"/>
      <c r="R319" s="84">
        <f t="shared" si="16"/>
        <v>1</v>
      </c>
    </row>
    <row r="320" spans="1:18" ht="14.25">
      <c r="A320" s="81"/>
      <c r="B320" s="116" t="s">
        <v>436</v>
      </c>
      <c r="C320" s="117" t="s">
        <v>450</v>
      </c>
      <c r="D320" s="84"/>
      <c r="E320" s="104">
        <v>2</v>
      </c>
      <c r="F320" s="105">
        <v>2</v>
      </c>
      <c r="G320" s="106">
        <v>1</v>
      </c>
      <c r="H320" s="107"/>
      <c r="I320" s="84"/>
      <c r="J320" s="84"/>
      <c r="K320" s="108">
        <v>2</v>
      </c>
      <c r="L320" s="109">
        <v>1</v>
      </c>
      <c r="M320" s="84"/>
      <c r="N320" s="110">
        <v>1</v>
      </c>
      <c r="O320" s="84"/>
      <c r="P320" s="111"/>
      <c r="Q320" s="84"/>
      <c r="R320" s="84">
        <f t="shared" si="16"/>
        <v>9</v>
      </c>
    </row>
    <row r="321" spans="1:22" ht="14.25">
      <c r="A321" s="81" t="s">
        <v>61</v>
      </c>
      <c r="B321" s="116" t="s">
        <v>338</v>
      </c>
      <c r="C321" s="118" t="s">
        <v>451</v>
      </c>
      <c r="D321" s="84"/>
      <c r="E321" s="119">
        <v>3</v>
      </c>
      <c r="F321" s="120">
        <v>12</v>
      </c>
      <c r="G321" s="121">
        <v>2</v>
      </c>
      <c r="H321" s="122">
        <v>1</v>
      </c>
      <c r="I321" s="123">
        <v>1</v>
      </c>
      <c r="J321" s="124"/>
      <c r="K321" s="125">
        <v>1</v>
      </c>
      <c r="L321" s="126">
        <v>1</v>
      </c>
      <c r="M321" s="84"/>
      <c r="N321" s="127">
        <v>1</v>
      </c>
      <c r="O321" s="128"/>
      <c r="P321" s="129">
        <v>1</v>
      </c>
      <c r="Q321" s="130">
        <v>1</v>
      </c>
      <c r="R321" s="84">
        <f t="shared" si="16"/>
        <v>24</v>
      </c>
    </row>
    <row r="322" spans="1:22" ht="14.25">
      <c r="A322" s="81"/>
      <c r="B322" s="116" t="s">
        <v>338</v>
      </c>
      <c r="C322" s="118" t="s">
        <v>452</v>
      </c>
      <c r="D322" s="84"/>
      <c r="E322" s="119">
        <v>16</v>
      </c>
      <c r="F322" s="120">
        <v>21</v>
      </c>
      <c r="G322" s="121">
        <v>22</v>
      </c>
      <c r="H322" s="122">
        <v>2</v>
      </c>
      <c r="I322" s="123">
        <v>3</v>
      </c>
      <c r="J322" s="124">
        <v>9</v>
      </c>
      <c r="K322" s="125">
        <v>6</v>
      </c>
      <c r="L322" s="126">
        <v>2</v>
      </c>
      <c r="M322" s="84"/>
      <c r="N322" s="127">
        <v>2</v>
      </c>
      <c r="O322" s="128">
        <v>2</v>
      </c>
      <c r="P322" s="129">
        <v>3</v>
      </c>
      <c r="Q322" s="130"/>
      <c r="R322" s="84">
        <f t="shared" si="16"/>
        <v>88</v>
      </c>
    </row>
    <row r="323" spans="1:22" ht="14.25">
      <c r="A323" s="81"/>
      <c r="B323" s="116" t="s">
        <v>338</v>
      </c>
      <c r="C323" s="118" t="s">
        <v>453</v>
      </c>
      <c r="D323" s="84"/>
      <c r="E323" s="119">
        <v>10</v>
      </c>
      <c r="F323" s="120">
        <v>26</v>
      </c>
      <c r="G323" s="121">
        <v>26</v>
      </c>
      <c r="H323" s="122">
        <v>12</v>
      </c>
      <c r="I323" s="123">
        <v>10</v>
      </c>
      <c r="J323" s="124">
        <v>12</v>
      </c>
      <c r="K323" s="125">
        <v>10</v>
      </c>
      <c r="L323" s="126">
        <v>6</v>
      </c>
      <c r="M323" s="84"/>
      <c r="N323" s="127">
        <v>4</v>
      </c>
      <c r="O323" s="128">
        <v>2</v>
      </c>
      <c r="P323" s="129">
        <v>4</v>
      </c>
      <c r="Q323" s="130">
        <v>8</v>
      </c>
      <c r="R323" s="84">
        <f t="shared" si="16"/>
        <v>130</v>
      </c>
    </row>
    <row r="324" spans="1:22" ht="14.25">
      <c r="A324" s="81"/>
      <c r="B324" s="116" t="s">
        <v>338</v>
      </c>
      <c r="C324" s="118" t="s">
        <v>454</v>
      </c>
      <c r="D324" s="84"/>
      <c r="E324" s="119">
        <v>12</v>
      </c>
      <c r="F324" s="120">
        <v>15</v>
      </c>
      <c r="G324" s="121">
        <v>10</v>
      </c>
      <c r="H324" s="84"/>
      <c r="I324" s="123">
        <v>6</v>
      </c>
      <c r="J324" s="124">
        <v>2</v>
      </c>
      <c r="K324" s="125">
        <v>11</v>
      </c>
      <c r="L324" s="126">
        <v>7</v>
      </c>
      <c r="M324" s="84"/>
      <c r="N324" s="127">
        <v>2</v>
      </c>
      <c r="O324" s="128">
        <v>2</v>
      </c>
      <c r="P324" s="129">
        <v>1</v>
      </c>
      <c r="Q324" s="130">
        <v>5</v>
      </c>
      <c r="R324" s="84">
        <f t="shared" si="16"/>
        <v>73</v>
      </c>
    </row>
    <row r="325" spans="1:22" ht="14.25">
      <c r="A325" s="80" t="s">
        <v>17</v>
      </c>
      <c r="B325" s="81" t="s">
        <v>63</v>
      </c>
      <c r="C325" s="81"/>
      <c r="D325" s="80">
        <f>SUM(D270:D324)</f>
        <v>2251</v>
      </c>
      <c r="E325" s="80">
        <f>SUM(E270:E324)</f>
        <v>322</v>
      </c>
      <c r="F325" s="80">
        <f>SUM(F270:F324)</f>
        <v>442</v>
      </c>
      <c r="G325" s="80">
        <f t="shared" ref="G325" si="17">SUM(G270:G324)</f>
        <v>67</v>
      </c>
      <c r="H325" s="80">
        <f>SUM(H270:H324)</f>
        <v>20</v>
      </c>
      <c r="I325" s="80">
        <f>SUM(I270:I324)</f>
        <v>21</v>
      </c>
      <c r="J325" s="80">
        <f>SUM(J270:J324)</f>
        <v>23</v>
      </c>
      <c r="K325" s="80">
        <f>SUM(K270:K324)</f>
        <v>33</v>
      </c>
      <c r="L325" s="80">
        <f t="shared" ref="L325:N325" si="18">SUM(L270:L324)</f>
        <v>20</v>
      </c>
      <c r="M325" s="80">
        <f t="shared" si="18"/>
        <v>118</v>
      </c>
      <c r="N325" s="80">
        <f t="shared" si="18"/>
        <v>107</v>
      </c>
      <c r="O325" s="80">
        <f>SUM(O270:O324)</f>
        <v>91</v>
      </c>
      <c r="P325" s="80">
        <f>SUM(P270:P324)</f>
        <v>88</v>
      </c>
      <c r="Q325" s="80">
        <f>SUM(Q270:Q324)</f>
        <v>14</v>
      </c>
      <c r="R325" s="80">
        <f>SUM(R270:R324)</f>
        <v>3617</v>
      </c>
    </row>
    <row r="326" spans="1:22" ht="14.25">
      <c r="A326" s="131" t="s">
        <v>455</v>
      </c>
      <c r="B326" s="131"/>
      <c r="C326" s="131"/>
      <c r="D326" s="131"/>
      <c r="E326" s="131"/>
      <c r="F326" s="131"/>
      <c r="G326" s="131"/>
      <c r="H326" s="131"/>
      <c r="I326" s="131"/>
      <c r="J326" s="131"/>
      <c r="K326" s="131"/>
      <c r="L326" s="131"/>
      <c r="M326" s="131"/>
      <c r="N326" s="131"/>
      <c r="O326" s="131"/>
      <c r="P326" s="131"/>
      <c r="Q326" s="131"/>
      <c r="R326" s="131"/>
    </row>
    <row r="329" spans="1:22" ht="27">
      <c r="A329" s="54" t="s">
        <v>456</v>
      </c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</row>
    <row r="330" spans="1:22" ht="24">
      <c r="A330" s="55" t="s">
        <v>207</v>
      </c>
      <c r="B330" s="55" t="s">
        <v>273</v>
      </c>
      <c r="C330" s="55" t="s">
        <v>274</v>
      </c>
      <c r="D330" s="55" t="s">
        <v>275</v>
      </c>
      <c r="E330" s="55" t="s">
        <v>457</v>
      </c>
      <c r="F330" s="55" t="s">
        <v>155</v>
      </c>
      <c r="G330" s="55" t="s">
        <v>276</v>
      </c>
      <c r="H330" s="55" t="s">
        <v>217</v>
      </c>
      <c r="I330" s="55" t="s">
        <v>220</v>
      </c>
      <c r="J330" s="55" t="s">
        <v>277</v>
      </c>
      <c r="K330" s="55" t="s">
        <v>278</v>
      </c>
      <c r="L330" s="55" t="s">
        <v>215</v>
      </c>
      <c r="M330" s="55" t="s">
        <v>223</v>
      </c>
      <c r="N330" s="55" t="s">
        <v>221</v>
      </c>
      <c r="O330" s="55" t="s">
        <v>218</v>
      </c>
      <c r="P330" s="55" t="s">
        <v>219</v>
      </c>
      <c r="Q330" s="55" t="s">
        <v>221</v>
      </c>
      <c r="R330" s="55" t="s">
        <v>157</v>
      </c>
      <c r="S330" s="55" t="s">
        <v>156</v>
      </c>
      <c r="T330" s="55" t="s">
        <v>158</v>
      </c>
      <c r="U330" s="55" t="s">
        <v>212</v>
      </c>
      <c r="V330" s="55" t="s">
        <v>222</v>
      </c>
    </row>
    <row r="331" spans="1:22">
      <c r="A331" s="56" t="s">
        <v>210</v>
      </c>
      <c r="B331" s="132" t="s">
        <v>317</v>
      </c>
      <c r="C331" s="132" t="s">
        <v>458</v>
      </c>
      <c r="D331" s="132">
        <v>24</v>
      </c>
      <c r="E331" s="132">
        <v>24</v>
      </c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</row>
    <row r="332" spans="1:22">
      <c r="A332" s="58"/>
      <c r="B332" s="132" t="s">
        <v>317</v>
      </c>
      <c r="C332" s="132" t="s">
        <v>459</v>
      </c>
      <c r="D332" s="132">
        <v>22</v>
      </c>
      <c r="E332" s="132">
        <v>22</v>
      </c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</row>
    <row r="333" spans="1:22">
      <c r="A333" s="58"/>
      <c r="B333" s="132" t="s">
        <v>317</v>
      </c>
      <c r="C333" s="132" t="s">
        <v>460</v>
      </c>
      <c r="D333" s="132">
        <v>15</v>
      </c>
      <c r="E333" s="132">
        <v>15</v>
      </c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</row>
    <row r="334" spans="1:22">
      <c r="A334" s="58"/>
      <c r="B334" s="132" t="s">
        <v>461</v>
      </c>
      <c r="C334" s="132" t="s">
        <v>462</v>
      </c>
      <c r="D334" s="132">
        <v>45</v>
      </c>
      <c r="E334" s="132">
        <v>45</v>
      </c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</row>
    <row r="335" spans="1:22">
      <c r="A335" s="58"/>
      <c r="B335" s="132" t="s">
        <v>463</v>
      </c>
      <c r="C335" s="132" t="s">
        <v>464</v>
      </c>
      <c r="D335" s="132">
        <v>50</v>
      </c>
      <c r="E335" s="132">
        <v>50</v>
      </c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</row>
    <row r="336" spans="1:22">
      <c r="A336" s="58"/>
      <c r="B336" s="132" t="s">
        <v>463</v>
      </c>
      <c r="C336" s="132" t="s">
        <v>465</v>
      </c>
      <c r="D336" s="132">
        <v>45</v>
      </c>
      <c r="E336" s="132">
        <v>45</v>
      </c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</row>
    <row r="337" spans="1:22">
      <c r="A337" s="58"/>
      <c r="B337" s="132" t="s">
        <v>466</v>
      </c>
      <c r="C337" s="132" t="s">
        <v>467</v>
      </c>
      <c r="D337" s="132">
        <v>45</v>
      </c>
      <c r="E337" s="132">
        <v>45</v>
      </c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</row>
    <row r="338" spans="1:22">
      <c r="A338" s="58"/>
      <c r="B338" s="132" t="s">
        <v>466</v>
      </c>
      <c r="C338" s="132" t="s">
        <v>468</v>
      </c>
      <c r="D338" s="132">
        <v>20</v>
      </c>
      <c r="E338" s="132">
        <v>20</v>
      </c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</row>
    <row r="339" spans="1:22">
      <c r="A339" s="58"/>
      <c r="B339" s="132" t="s">
        <v>469</v>
      </c>
      <c r="C339" s="132" t="s">
        <v>470</v>
      </c>
      <c r="D339" s="132">
        <v>20</v>
      </c>
      <c r="E339" s="132">
        <v>20</v>
      </c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</row>
    <row r="340" spans="1:22">
      <c r="A340" s="58"/>
      <c r="B340" s="132" t="s">
        <v>471</v>
      </c>
      <c r="C340" s="132" t="s">
        <v>472</v>
      </c>
      <c r="D340" s="132">
        <v>20</v>
      </c>
      <c r="E340" s="132">
        <v>20</v>
      </c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</row>
    <row r="341" spans="1:22">
      <c r="A341" s="58"/>
      <c r="B341" s="132" t="s">
        <v>473</v>
      </c>
      <c r="C341" s="132" t="s">
        <v>474</v>
      </c>
      <c r="D341" s="132">
        <v>30</v>
      </c>
      <c r="E341" s="132">
        <v>30</v>
      </c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</row>
    <row r="342" spans="1:22">
      <c r="A342" s="58"/>
      <c r="B342" s="132" t="s">
        <v>475</v>
      </c>
      <c r="C342" s="132" t="s">
        <v>476</v>
      </c>
      <c r="D342" s="132">
        <v>4</v>
      </c>
      <c r="E342" s="132">
        <v>4</v>
      </c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</row>
    <row r="343" spans="1:22">
      <c r="A343" s="58"/>
      <c r="B343" s="132" t="s">
        <v>477</v>
      </c>
      <c r="C343" s="132" t="s">
        <v>478</v>
      </c>
      <c r="D343" s="132">
        <v>50</v>
      </c>
      <c r="E343" s="132">
        <v>50</v>
      </c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</row>
    <row r="344" spans="1:22">
      <c r="A344" s="58"/>
      <c r="B344" s="132" t="s">
        <v>479</v>
      </c>
      <c r="C344" s="132" t="s">
        <v>480</v>
      </c>
      <c r="D344" s="132">
        <v>35</v>
      </c>
      <c r="E344" s="132">
        <v>35</v>
      </c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</row>
    <row r="345" spans="1:22">
      <c r="A345" s="58"/>
      <c r="B345" s="132" t="s">
        <v>481</v>
      </c>
      <c r="C345" s="132" t="s">
        <v>482</v>
      </c>
      <c r="D345" s="132">
        <v>60</v>
      </c>
      <c r="E345" s="132">
        <v>60</v>
      </c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</row>
    <row r="346" spans="1:22">
      <c r="A346" s="58"/>
      <c r="B346" s="132" t="s">
        <v>483</v>
      </c>
      <c r="C346" s="132" t="s">
        <v>484</v>
      </c>
      <c r="D346" s="132">
        <v>35</v>
      </c>
      <c r="E346" s="132">
        <v>35</v>
      </c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</row>
    <row r="347" spans="1:22">
      <c r="A347" s="58"/>
      <c r="B347" s="132" t="s">
        <v>483</v>
      </c>
      <c r="C347" s="132" t="s">
        <v>485</v>
      </c>
      <c r="D347" s="132">
        <v>30</v>
      </c>
      <c r="E347" s="132">
        <v>30</v>
      </c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</row>
    <row r="348" spans="1:22">
      <c r="A348" s="58"/>
      <c r="B348" s="132" t="s">
        <v>483</v>
      </c>
      <c r="C348" s="132" t="s">
        <v>486</v>
      </c>
      <c r="D348" s="132">
        <v>20</v>
      </c>
      <c r="E348" s="132">
        <v>20</v>
      </c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</row>
    <row r="349" spans="1:22">
      <c r="A349" s="58"/>
      <c r="B349" s="132" t="s">
        <v>487</v>
      </c>
      <c r="C349" s="132" t="s">
        <v>488</v>
      </c>
      <c r="D349" s="132">
        <v>6</v>
      </c>
      <c r="E349" s="132">
        <v>6</v>
      </c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</row>
    <row r="350" spans="1:22">
      <c r="A350" s="58"/>
      <c r="B350" s="132" t="s">
        <v>489</v>
      </c>
      <c r="C350" s="132" t="s">
        <v>490</v>
      </c>
      <c r="D350" s="132">
        <v>30</v>
      </c>
      <c r="E350" s="132">
        <v>30</v>
      </c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</row>
    <row r="351" spans="1:22">
      <c r="A351" s="58"/>
      <c r="B351" s="132" t="s">
        <v>491</v>
      </c>
      <c r="C351" s="132" t="s">
        <v>492</v>
      </c>
      <c r="D351" s="132">
        <v>25</v>
      </c>
      <c r="E351" s="132">
        <v>25</v>
      </c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</row>
    <row r="352" spans="1:22">
      <c r="A352" s="60"/>
      <c r="B352" s="132" t="s">
        <v>493</v>
      </c>
      <c r="C352" s="132" t="s">
        <v>494</v>
      </c>
      <c r="D352" s="132">
        <v>29</v>
      </c>
      <c r="E352" s="132">
        <v>29</v>
      </c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</row>
    <row r="353" spans="1:22">
      <c r="A353" s="61" t="s">
        <v>149</v>
      </c>
      <c r="B353" s="62"/>
      <c r="C353" s="63"/>
      <c r="D353" s="64">
        <f>SUM(D331:D352)</f>
        <v>660</v>
      </c>
      <c r="E353" s="64">
        <f>SUM(E331:E352)</f>
        <v>660</v>
      </c>
      <c r="F353" s="65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</row>
    <row r="354" spans="1:22">
      <c r="A354" s="133" t="s">
        <v>495</v>
      </c>
      <c r="B354" s="134" t="s">
        <v>317</v>
      </c>
      <c r="C354" s="132" t="s">
        <v>496</v>
      </c>
      <c r="D354" s="135">
        <v>8</v>
      </c>
      <c r="E354" s="64"/>
      <c r="F354" s="65">
        <v>2</v>
      </c>
      <c r="G354" s="65">
        <v>2</v>
      </c>
      <c r="H354" s="65"/>
      <c r="I354" s="65"/>
      <c r="J354" s="65"/>
      <c r="K354" s="65"/>
      <c r="L354" s="65">
        <v>1</v>
      </c>
      <c r="M354" s="65"/>
      <c r="N354" s="65"/>
      <c r="O354" s="65"/>
      <c r="P354" s="65"/>
      <c r="Q354" s="65"/>
      <c r="R354" s="65">
        <v>1</v>
      </c>
      <c r="S354" s="65">
        <v>1</v>
      </c>
      <c r="T354" s="65">
        <v>1</v>
      </c>
      <c r="U354" s="65"/>
      <c r="V354" s="65"/>
    </row>
    <row r="355" spans="1:22">
      <c r="A355" s="136"/>
      <c r="B355" s="134" t="s">
        <v>317</v>
      </c>
      <c r="C355" s="132" t="s">
        <v>497</v>
      </c>
      <c r="D355" s="135">
        <v>6</v>
      </c>
      <c r="E355" s="64"/>
      <c r="F355" s="65">
        <v>2</v>
      </c>
      <c r="G355" s="65">
        <v>1</v>
      </c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>
        <v>1</v>
      </c>
      <c r="S355" s="65"/>
      <c r="T355" s="65">
        <v>1</v>
      </c>
      <c r="U355" s="65">
        <v>1</v>
      </c>
      <c r="V355" s="65"/>
    </row>
    <row r="356" spans="1:22">
      <c r="A356" s="136"/>
      <c r="B356" s="134" t="s">
        <v>317</v>
      </c>
      <c r="C356" s="132" t="s">
        <v>498</v>
      </c>
      <c r="D356" s="135">
        <v>7</v>
      </c>
      <c r="E356" s="64"/>
      <c r="F356" s="65">
        <v>2</v>
      </c>
      <c r="G356" s="65">
        <v>2</v>
      </c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>
        <v>1</v>
      </c>
      <c r="S356" s="65">
        <v>1</v>
      </c>
      <c r="T356" s="65">
        <v>1</v>
      </c>
      <c r="U356" s="65"/>
      <c r="V356" s="65"/>
    </row>
    <row r="357" spans="1:22">
      <c r="A357" s="136"/>
      <c r="B357" s="134" t="s">
        <v>317</v>
      </c>
      <c r="C357" s="132" t="s">
        <v>499</v>
      </c>
      <c r="D357" s="135">
        <v>5</v>
      </c>
      <c r="E357" s="64"/>
      <c r="F357" s="65">
        <v>1</v>
      </c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>
        <v>1</v>
      </c>
      <c r="S357" s="65">
        <v>1</v>
      </c>
      <c r="T357" s="65">
        <v>1</v>
      </c>
      <c r="U357" s="65">
        <v>1</v>
      </c>
      <c r="V357" s="65"/>
    </row>
    <row r="358" spans="1:22">
      <c r="A358" s="136"/>
      <c r="B358" s="137" t="s">
        <v>461</v>
      </c>
      <c r="C358" s="132" t="s">
        <v>500</v>
      </c>
      <c r="D358" s="135">
        <v>16</v>
      </c>
      <c r="E358" s="64"/>
      <c r="F358" s="65">
        <v>6</v>
      </c>
      <c r="G358" s="65">
        <v>6</v>
      </c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>
        <v>1</v>
      </c>
      <c r="S358" s="65">
        <v>1</v>
      </c>
      <c r="T358" s="65">
        <v>1</v>
      </c>
      <c r="U358" s="65">
        <v>1</v>
      </c>
      <c r="V358" s="65"/>
    </row>
    <row r="359" spans="1:22">
      <c r="A359" s="136"/>
      <c r="B359" s="137" t="s">
        <v>463</v>
      </c>
      <c r="C359" s="132" t="s">
        <v>501</v>
      </c>
      <c r="D359" s="135">
        <v>15</v>
      </c>
      <c r="E359" s="64"/>
      <c r="F359" s="65">
        <v>4</v>
      </c>
      <c r="G359" s="65">
        <v>6</v>
      </c>
      <c r="H359" s="65"/>
      <c r="I359" s="65"/>
      <c r="J359" s="65"/>
      <c r="K359" s="65"/>
      <c r="L359" s="65">
        <v>1</v>
      </c>
      <c r="M359" s="65"/>
      <c r="N359" s="65"/>
      <c r="O359" s="65"/>
      <c r="P359" s="65"/>
      <c r="Q359" s="65"/>
      <c r="R359" s="65">
        <v>1</v>
      </c>
      <c r="S359" s="65">
        <v>1</v>
      </c>
      <c r="T359" s="65">
        <v>1</v>
      </c>
      <c r="U359" s="65">
        <v>1</v>
      </c>
      <c r="V359" s="65"/>
    </row>
    <row r="360" spans="1:22">
      <c r="A360" s="136"/>
      <c r="B360" s="137" t="s">
        <v>463</v>
      </c>
      <c r="C360" s="132" t="s">
        <v>502</v>
      </c>
      <c r="D360" s="135">
        <v>11</v>
      </c>
      <c r="E360" s="64"/>
      <c r="F360" s="65">
        <v>4</v>
      </c>
      <c r="G360" s="65">
        <v>3</v>
      </c>
      <c r="H360" s="65"/>
      <c r="I360" s="65"/>
      <c r="J360" s="65"/>
      <c r="K360" s="65">
        <v>1</v>
      </c>
      <c r="L360" s="65">
        <v>1</v>
      </c>
      <c r="M360" s="65"/>
      <c r="N360" s="65"/>
      <c r="O360" s="65"/>
      <c r="P360" s="65"/>
      <c r="Q360" s="65"/>
      <c r="R360" s="65"/>
      <c r="S360" s="65"/>
      <c r="T360" s="65">
        <v>1</v>
      </c>
      <c r="U360" s="65">
        <v>1</v>
      </c>
      <c r="V360" s="65"/>
    </row>
    <row r="361" spans="1:22">
      <c r="A361" s="136"/>
      <c r="B361" s="137" t="s">
        <v>466</v>
      </c>
      <c r="C361" s="132" t="s">
        <v>503</v>
      </c>
      <c r="D361" s="135">
        <v>11</v>
      </c>
      <c r="E361" s="64"/>
      <c r="F361" s="65">
        <v>3</v>
      </c>
      <c r="G361" s="65">
        <v>3</v>
      </c>
      <c r="H361" s="65"/>
      <c r="I361" s="65"/>
      <c r="J361" s="65"/>
      <c r="K361" s="65"/>
      <c r="L361" s="65">
        <v>1</v>
      </c>
      <c r="M361" s="65"/>
      <c r="N361" s="65"/>
      <c r="O361" s="65"/>
      <c r="P361" s="65"/>
      <c r="Q361" s="65"/>
      <c r="R361" s="65">
        <v>1</v>
      </c>
      <c r="S361" s="65">
        <v>1</v>
      </c>
      <c r="T361" s="65">
        <v>1</v>
      </c>
      <c r="U361" s="65">
        <v>1</v>
      </c>
      <c r="V361" s="65"/>
    </row>
    <row r="362" spans="1:22">
      <c r="A362" s="136"/>
      <c r="B362" s="137" t="s">
        <v>475</v>
      </c>
      <c r="C362" s="132" t="s">
        <v>504</v>
      </c>
      <c r="D362" s="135">
        <v>4</v>
      </c>
      <c r="E362" s="64"/>
      <c r="F362" s="65">
        <v>1</v>
      </c>
      <c r="G362" s="65"/>
      <c r="H362" s="65"/>
      <c r="I362" s="65"/>
      <c r="J362" s="65"/>
      <c r="K362" s="65"/>
      <c r="L362" s="65">
        <v>1</v>
      </c>
      <c r="M362" s="65"/>
      <c r="N362" s="65"/>
      <c r="O362" s="65"/>
      <c r="P362" s="65"/>
      <c r="Q362" s="65"/>
      <c r="R362" s="65">
        <v>1</v>
      </c>
      <c r="S362" s="65"/>
      <c r="T362" s="65"/>
      <c r="U362" s="65">
        <v>1</v>
      </c>
      <c r="V362" s="65"/>
    </row>
    <row r="363" spans="1:22">
      <c r="A363" s="136"/>
      <c r="B363" s="137" t="s">
        <v>477</v>
      </c>
      <c r="C363" s="132" t="s">
        <v>505</v>
      </c>
      <c r="D363" s="135">
        <v>26</v>
      </c>
      <c r="E363" s="64"/>
      <c r="F363" s="65">
        <v>8</v>
      </c>
      <c r="G363" s="65">
        <v>8</v>
      </c>
      <c r="H363" s="65"/>
      <c r="I363" s="65"/>
      <c r="J363" s="65"/>
      <c r="K363" s="65"/>
      <c r="L363" s="65">
        <v>1</v>
      </c>
      <c r="M363" s="65"/>
      <c r="N363" s="65"/>
      <c r="O363" s="65"/>
      <c r="P363" s="65"/>
      <c r="Q363" s="65"/>
      <c r="R363" s="65">
        <v>2</v>
      </c>
      <c r="S363" s="65">
        <v>2</v>
      </c>
      <c r="T363" s="65">
        <v>2</v>
      </c>
      <c r="U363" s="65">
        <v>3</v>
      </c>
      <c r="V363" s="65"/>
    </row>
    <row r="364" spans="1:22">
      <c r="A364" s="136"/>
      <c r="B364" s="137" t="s">
        <v>479</v>
      </c>
      <c r="C364" s="132" t="s">
        <v>506</v>
      </c>
      <c r="D364" s="135">
        <v>10</v>
      </c>
      <c r="E364" s="64"/>
      <c r="F364" s="65">
        <v>3</v>
      </c>
      <c r="G364" s="65">
        <v>3</v>
      </c>
      <c r="H364" s="65"/>
      <c r="I364" s="65"/>
      <c r="J364" s="65"/>
      <c r="K364" s="65"/>
      <c r="L364" s="65">
        <v>1</v>
      </c>
      <c r="M364" s="65"/>
      <c r="N364" s="65"/>
      <c r="O364" s="65"/>
      <c r="P364" s="65"/>
      <c r="Q364" s="65"/>
      <c r="R364" s="65">
        <v>1</v>
      </c>
      <c r="S364" s="65">
        <v>1</v>
      </c>
      <c r="T364" s="65"/>
      <c r="U364" s="65">
        <v>1</v>
      </c>
      <c r="V364" s="65"/>
    </row>
    <row r="365" spans="1:22">
      <c r="A365" s="136"/>
      <c r="B365" s="137" t="s">
        <v>481</v>
      </c>
      <c r="C365" s="132" t="s">
        <v>507</v>
      </c>
      <c r="D365" s="66">
        <v>26</v>
      </c>
      <c r="E365" s="66"/>
      <c r="F365" s="57">
        <v>8</v>
      </c>
      <c r="G365" s="57">
        <v>8</v>
      </c>
      <c r="H365" s="57"/>
      <c r="I365" s="57"/>
      <c r="J365" s="57"/>
      <c r="K365" s="57"/>
      <c r="L365" s="57">
        <v>2</v>
      </c>
      <c r="M365" s="57"/>
      <c r="N365" s="57"/>
      <c r="O365" s="57"/>
      <c r="P365" s="57"/>
      <c r="Q365" s="57"/>
      <c r="R365" s="57">
        <v>2</v>
      </c>
      <c r="S365" s="57">
        <v>2</v>
      </c>
      <c r="T365" s="57">
        <v>2</v>
      </c>
      <c r="U365" s="57">
        <v>2</v>
      </c>
      <c r="V365" s="57"/>
    </row>
    <row r="366" spans="1:22">
      <c r="A366" s="136"/>
      <c r="B366" s="137" t="s">
        <v>483</v>
      </c>
      <c r="C366" s="132" t="s">
        <v>508</v>
      </c>
      <c r="D366" s="66">
        <v>14</v>
      </c>
      <c r="E366" s="66"/>
      <c r="F366" s="57">
        <v>4</v>
      </c>
      <c r="G366" s="57">
        <v>4</v>
      </c>
      <c r="H366" s="57"/>
      <c r="I366" s="57"/>
      <c r="J366" s="57"/>
      <c r="K366" s="57"/>
      <c r="L366" s="57">
        <v>1</v>
      </c>
      <c r="M366" s="57"/>
      <c r="N366" s="57"/>
      <c r="O366" s="57"/>
      <c r="P366" s="57"/>
      <c r="Q366" s="57"/>
      <c r="R366" s="57">
        <v>1</v>
      </c>
      <c r="S366" s="57">
        <v>1</v>
      </c>
      <c r="T366" s="57">
        <v>1</v>
      </c>
      <c r="U366" s="57">
        <v>2</v>
      </c>
      <c r="V366" s="57"/>
    </row>
    <row r="367" spans="1:22">
      <c r="A367" s="136"/>
      <c r="B367" s="137" t="s">
        <v>483</v>
      </c>
      <c r="C367" s="132" t="s">
        <v>509</v>
      </c>
      <c r="D367" s="66">
        <v>12</v>
      </c>
      <c r="E367" s="66"/>
      <c r="F367" s="57">
        <v>3</v>
      </c>
      <c r="G367" s="57">
        <v>3</v>
      </c>
      <c r="H367" s="57"/>
      <c r="I367" s="57"/>
      <c r="J367" s="57"/>
      <c r="K367" s="57"/>
      <c r="L367" s="57">
        <v>1</v>
      </c>
      <c r="M367" s="57"/>
      <c r="N367" s="57"/>
      <c r="O367" s="57"/>
      <c r="P367" s="57"/>
      <c r="Q367" s="57"/>
      <c r="R367" s="57">
        <v>1</v>
      </c>
      <c r="S367" s="57">
        <v>1</v>
      </c>
      <c r="T367" s="57">
        <v>1</v>
      </c>
      <c r="U367" s="57">
        <v>2</v>
      </c>
      <c r="V367" s="57"/>
    </row>
    <row r="368" spans="1:22">
      <c r="A368" s="136"/>
      <c r="B368" s="137" t="s">
        <v>489</v>
      </c>
      <c r="C368" s="132" t="s">
        <v>510</v>
      </c>
      <c r="D368" s="66">
        <v>16</v>
      </c>
      <c r="E368" s="66"/>
      <c r="F368" s="57">
        <v>6</v>
      </c>
      <c r="G368" s="57">
        <v>4</v>
      </c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>
        <v>2</v>
      </c>
      <c r="T368" s="57">
        <v>2</v>
      </c>
      <c r="U368" s="57">
        <v>2</v>
      </c>
      <c r="V368" s="57"/>
    </row>
    <row r="369" spans="1:22">
      <c r="A369" s="136"/>
      <c r="B369" s="137" t="s">
        <v>466</v>
      </c>
      <c r="C369" s="132" t="s">
        <v>511</v>
      </c>
      <c r="D369" s="66">
        <v>14</v>
      </c>
      <c r="E369" s="66"/>
      <c r="F369" s="57">
        <v>4</v>
      </c>
      <c r="G369" s="57">
        <v>4</v>
      </c>
      <c r="H369" s="57"/>
      <c r="I369" s="57"/>
      <c r="J369" s="57"/>
      <c r="K369" s="57"/>
      <c r="L369" s="57">
        <v>1</v>
      </c>
      <c r="M369" s="57"/>
      <c r="N369" s="57"/>
      <c r="O369" s="57"/>
      <c r="P369" s="57"/>
      <c r="Q369" s="57"/>
      <c r="R369" s="57">
        <v>1</v>
      </c>
      <c r="S369" s="57">
        <v>1</v>
      </c>
      <c r="T369" s="57">
        <v>1</v>
      </c>
      <c r="U369" s="57">
        <v>2</v>
      </c>
      <c r="V369" s="57"/>
    </row>
    <row r="370" spans="1:22">
      <c r="A370" s="136"/>
      <c r="B370" s="137" t="s">
        <v>469</v>
      </c>
      <c r="C370" s="132" t="s">
        <v>512</v>
      </c>
      <c r="D370" s="66">
        <v>9</v>
      </c>
      <c r="E370" s="66"/>
      <c r="F370" s="57">
        <v>3</v>
      </c>
      <c r="G370" s="57">
        <v>3</v>
      </c>
      <c r="H370" s="57"/>
      <c r="I370" s="57"/>
      <c r="J370" s="57"/>
      <c r="K370" s="57"/>
      <c r="L370" s="57">
        <v>1</v>
      </c>
      <c r="M370" s="57"/>
      <c r="N370" s="57"/>
      <c r="O370" s="57"/>
      <c r="P370" s="57"/>
      <c r="Q370" s="57"/>
      <c r="R370" s="57">
        <v>1</v>
      </c>
      <c r="S370" s="57"/>
      <c r="T370" s="57"/>
      <c r="U370" s="57">
        <v>1</v>
      </c>
      <c r="V370" s="57"/>
    </row>
    <row r="371" spans="1:22">
      <c r="A371" s="136"/>
      <c r="B371" s="137" t="s">
        <v>513</v>
      </c>
      <c r="C371" s="132" t="s">
        <v>514</v>
      </c>
      <c r="D371" s="66">
        <v>10</v>
      </c>
      <c r="E371" s="66"/>
      <c r="F371" s="57">
        <v>4</v>
      </c>
      <c r="G371" s="57">
        <v>4</v>
      </c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>
        <v>2</v>
      </c>
      <c r="V371" s="57"/>
    </row>
    <row r="372" spans="1:22">
      <c r="A372" s="136"/>
      <c r="B372" s="137" t="s">
        <v>473</v>
      </c>
      <c r="C372" s="132" t="s">
        <v>515</v>
      </c>
      <c r="D372" s="66">
        <v>20</v>
      </c>
      <c r="E372" s="66"/>
      <c r="F372" s="57">
        <v>6</v>
      </c>
      <c r="G372" s="57">
        <v>6</v>
      </c>
      <c r="H372" s="57"/>
      <c r="I372" s="57"/>
      <c r="J372" s="57"/>
      <c r="K372" s="57">
        <v>1</v>
      </c>
      <c r="L372" s="57">
        <v>1</v>
      </c>
      <c r="M372" s="57"/>
      <c r="N372" s="57"/>
      <c r="O372" s="57"/>
      <c r="P372" s="57"/>
      <c r="Q372" s="57"/>
      <c r="R372" s="57"/>
      <c r="S372" s="57">
        <v>2</v>
      </c>
      <c r="T372" s="57">
        <v>2</v>
      </c>
      <c r="U372" s="57">
        <v>2</v>
      </c>
      <c r="V372" s="57"/>
    </row>
    <row r="373" spans="1:22">
      <c r="A373" s="136"/>
      <c r="B373" s="137" t="s">
        <v>483</v>
      </c>
      <c r="C373" s="132" t="s">
        <v>516</v>
      </c>
      <c r="D373" s="66">
        <v>6</v>
      </c>
      <c r="E373" s="66"/>
      <c r="F373" s="57">
        <v>2</v>
      </c>
      <c r="G373" s="57">
        <v>2</v>
      </c>
      <c r="H373" s="57"/>
      <c r="I373" s="57"/>
      <c r="J373" s="57"/>
      <c r="K373" s="57"/>
      <c r="L373" s="57">
        <v>1</v>
      </c>
      <c r="M373" s="57"/>
      <c r="N373" s="57"/>
      <c r="O373" s="57"/>
      <c r="P373" s="57"/>
      <c r="Q373" s="57"/>
      <c r="R373" s="57"/>
      <c r="S373" s="57"/>
      <c r="T373" s="57"/>
      <c r="U373" s="57">
        <v>1</v>
      </c>
      <c r="V373" s="57"/>
    </row>
    <row r="374" spans="1:22">
      <c r="A374" s="136"/>
      <c r="B374" s="137" t="s">
        <v>487</v>
      </c>
      <c r="C374" s="132" t="s">
        <v>517</v>
      </c>
      <c r="D374" s="66">
        <v>6</v>
      </c>
      <c r="E374" s="66"/>
      <c r="F374" s="57">
        <v>1</v>
      </c>
      <c r="G374" s="57">
        <v>1</v>
      </c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>
        <v>1</v>
      </c>
      <c r="S374" s="57">
        <v>1</v>
      </c>
      <c r="T374" s="57">
        <v>1</v>
      </c>
      <c r="U374" s="57">
        <v>1</v>
      </c>
      <c r="V374" s="57"/>
    </row>
    <row r="375" spans="1:22">
      <c r="A375" s="136"/>
      <c r="B375" s="137" t="s">
        <v>491</v>
      </c>
      <c r="C375" s="132" t="s">
        <v>518</v>
      </c>
      <c r="D375" s="66">
        <v>9</v>
      </c>
      <c r="E375" s="66"/>
      <c r="F375" s="57">
        <v>2</v>
      </c>
      <c r="G375" s="57">
        <v>2</v>
      </c>
      <c r="H375" s="57"/>
      <c r="I375" s="57"/>
      <c r="J375" s="57"/>
      <c r="K375" s="57"/>
      <c r="L375" s="57">
        <v>1</v>
      </c>
      <c r="M375" s="57"/>
      <c r="N375" s="57"/>
      <c r="O375" s="57"/>
      <c r="P375" s="57"/>
      <c r="Q375" s="57"/>
      <c r="R375" s="57">
        <v>1</v>
      </c>
      <c r="S375" s="57">
        <v>1</v>
      </c>
      <c r="T375" s="57">
        <v>1</v>
      </c>
      <c r="U375" s="57">
        <v>1</v>
      </c>
      <c r="V375" s="57"/>
    </row>
    <row r="376" spans="1:22">
      <c r="A376" s="138"/>
      <c r="B376" s="137" t="s">
        <v>493</v>
      </c>
      <c r="C376" s="132" t="s">
        <v>519</v>
      </c>
      <c r="D376" s="66">
        <v>19</v>
      </c>
      <c r="E376" s="66"/>
      <c r="F376" s="57">
        <v>6</v>
      </c>
      <c r="G376" s="57">
        <v>6</v>
      </c>
      <c r="H376" s="57"/>
      <c r="I376" s="57"/>
      <c r="J376" s="57"/>
      <c r="K376" s="57"/>
      <c r="L376" s="57">
        <v>1</v>
      </c>
      <c r="M376" s="57"/>
      <c r="N376" s="57"/>
      <c r="O376" s="57"/>
      <c r="P376" s="57"/>
      <c r="Q376" s="57"/>
      <c r="R376" s="57">
        <v>2</v>
      </c>
      <c r="S376" s="57">
        <v>1</v>
      </c>
      <c r="T376" s="57">
        <v>1</v>
      </c>
      <c r="U376" s="57">
        <v>2</v>
      </c>
      <c r="V376" s="57"/>
    </row>
    <row r="377" spans="1:22">
      <c r="A377" s="61" t="s">
        <v>149</v>
      </c>
      <c r="B377" s="62"/>
      <c r="C377" s="63"/>
      <c r="D377" s="64">
        <f>SUM(D354:D376)</f>
        <v>280</v>
      </c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</row>
    <row r="378" spans="1:22">
      <c r="A378" s="56" t="s">
        <v>520</v>
      </c>
      <c r="B378" s="134" t="s">
        <v>317</v>
      </c>
      <c r="C378" s="132" t="s">
        <v>521</v>
      </c>
      <c r="D378" s="66">
        <v>3</v>
      </c>
      <c r="E378" s="66"/>
      <c r="F378" s="57"/>
      <c r="G378" s="57">
        <v>1</v>
      </c>
      <c r="H378" s="57"/>
      <c r="I378" s="57"/>
      <c r="J378" s="57"/>
      <c r="K378" s="57"/>
      <c r="L378" s="57"/>
      <c r="M378" s="57"/>
      <c r="N378" s="57"/>
      <c r="O378" s="57"/>
      <c r="P378" s="57">
        <v>1</v>
      </c>
      <c r="Q378" s="57">
        <v>1</v>
      </c>
      <c r="R378" s="57"/>
      <c r="S378" s="57"/>
      <c r="T378" s="57"/>
      <c r="U378" s="57"/>
      <c r="V378" s="57"/>
    </row>
    <row r="379" spans="1:22">
      <c r="A379" s="58"/>
      <c r="B379" s="134" t="s">
        <v>317</v>
      </c>
      <c r="C379" s="132" t="s">
        <v>522</v>
      </c>
      <c r="D379" s="66">
        <v>4</v>
      </c>
      <c r="E379" s="66"/>
      <c r="F379" s="57">
        <v>1</v>
      </c>
      <c r="G379" s="57">
        <v>1</v>
      </c>
      <c r="H379" s="57"/>
      <c r="I379" s="57"/>
      <c r="J379" s="57"/>
      <c r="K379" s="57"/>
      <c r="L379" s="57"/>
      <c r="M379" s="57">
        <v>1</v>
      </c>
      <c r="N379" s="57"/>
      <c r="O379" s="57"/>
      <c r="P379" s="57">
        <v>1</v>
      </c>
      <c r="Q379" s="57"/>
      <c r="R379" s="57"/>
      <c r="S379" s="57"/>
      <c r="T379" s="57"/>
      <c r="U379" s="57"/>
      <c r="V379" s="57"/>
    </row>
    <row r="380" spans="1:22">
      <c r="A380" s="58"/>
      <c r="B380" s="134" t="s">
        <v>317</v>
      </c>
      <c r="C380" s="132" t="s">
        <v>523</v>
      </c>
      <c r="D380" s="66">
        <v>8</v>
      </c>
      <c r="E380" s="66"/>
      <c r="F380" s="57">
        <v>1</v>
      </c>
      <c r="G380" s="57">
        <v>1</v>
      </c>
      <c r="H380" s="57"/>
      <c r="I380" s="57"/>
      <c r="J380" s="57"/>
      <c r="K380" s="57"/>
      <c r="L380" s="57">
        <v>1</v>
      </c>
      <c r="M380" s="57">
        <v>1</v>
      </c>
      <c r="N380" s="57">
        <v>1</v>
      </c>
      <c r="O380" s="57"/>
      <c r="P380" s="57">
        <v>1</v>
      </c>
      <c r="Q380" s="57"/>
      <c r="R380" s="57"/>
      <c r="S380" s="57">
        <v>1</v>
      </c>
      <c r="T380" s="57">
        <v>1</v>
      </c>
      <c r="U380" s="57"/>
      <c r="V380" s="57"/>
    </row>
    <row r="381" spans="1:22">
      <c r="A381" s="58"/>
      <c r="B381" s="137" t="s">
        <v>461</v>
      </c>
      <c r="C381" s="132" t="s">
        <v>524</v>
      </c>
      <c r="D381" s="66">
        <v>4</v>
      </c>
      <c r="E381" s="66"/>
      <c r="F381" s="57">
        <v>1</v>
      </c>
      <c r="G381" s="57"/>
      <c r="H381" s="57"/>
      <c r="I381" s="57">
        <v>1</v>
      </c>
      <c r="J381" s="57">
        <v>1</v>
      </c>
      <c r="K381" s="57"/>
      <c r="L381" s="57"/>
      <c r="M381" s="57">
        <v>1</v>
      </c>
      <c r="N381" s="57"/>
      <c r="O381" s="57"/>
      <c r="P381" s="57"/>
      <c r="Q381" s="57"/>
      <c r="R381" s="57"/>
      <c r="S381" s="57"/>
      <c r="T381" s="57"/>
      <c r="U381" s="57"/>
      <c r="V381" s="57"/>
    </row>
    <row r="382" spans="1:22">
      <c r="A382" s="58"/>
      <c r="B382" s="137" t="s">
        <v>463</v>
      </c>
      <c r="C382" s="132" t="s">
        <v>525</v>
      </c>
      <c r="D382" s="66">
        <v>7</v>
      </c>
      <c r="E382" s="66"/>
      <c r="F382" s="57">
        <v>2</v>
      </c>
      <c r="G382" s="57">
        <v>2</v>
      </c>
      <c r="H382" s="57"/>
      <c r="I382" s="57"/>
      <c r="J382" s="57"/>
      <c r="K382" s="57"/>
      <c r="L382" s="57"/>
      <c r="M382" s="57"/>
      <c r="N382" s="57">
        <v>1</v>
      </c>
      <c r="O382" s="57">
        <v>1</v>
      </c>
      <c r="P382" s="57"/>
      <c r="Q382" s="57"/>
      <c r="R382" s="57"/>
      <c r="S382" s="57">
        <v>1</v>
      </c>
      <c r="T382" s="57"/>
      <c r="U382" s="57"/>
      <c r="V382" s="57"/>
    </row>
    <row r="383" spans="1:22">
      <c r="A383" s="58"/>
      <c r="B383" s="137" t="s">
        <v>466</v>
      </c>
      <c r="C383" s="132" t="s">
        <v>526</v>
      </c>
      <c r="D383" s="66">
        <v>3</v>
      </c>
      <c r="E383" s="66"/>
      <c r="F383" s="57">
        <v>1</v>
      </c>
      <c r="G383" s="57">
        <v>1</v>
      </c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>
        <v>1</v>
      </c>
      <c r="U383" s="57"/>
      <c r="V383" s="57"/>
    </row>
    <row r="384" spans="1:22">
      <c r="A384" s="58"/>
      <c r="B384" s="137" t="s">
        <v>477</v>
      </c>
      <c r="C384" s="132" t="s">
        <v>527</v>
      </c>
      <c r="D384" s="66">
        <v>5</v>
      </c>
      <c r="E384" s="66"/>
      <c r="F384" s="57">
        <v>1</v>
      </c>
      <c r="G384" s="57">
        <v>1</v>
      </c>
      <c r="H384" s="57"/>
      <c r="I384" s="57"/>
      <c r="J384" s="57"/>
      <c r="K384" s="57"/>
      <c r="L384" s="57">
        <v>1</v>
      </c>
      <c r="M384" s="57"/>
      <c r="N384" s="57"/>
      <c r="O384" s="57"/>
      <c r="P384" s="57"/>
      <c r="Q384" s="57"/>
      <c r="R384" s="57">
        <v>1</v>
      </c>
      <c r="S384" s="57"/>
      <c r="T384" s="57">
        <v>1</v>
      </c>
      <c r="U384" s="57"/>
      <c r="V384" s="57"/>
    </row>
    <row r="385" spans="1:22">
      <c r="A385" s="58"/>
      <c r="B385" s="137" t="s">
        <v>479</v>
      </c>
      <c r="C385" s="132" t="s">
        <v>528</v>
      </c>
      <c r="D385" s="66">
        <v>3</v>
      </c>
      <c r="E385" s="66"/>
      <c r="F385" s="57">
        <v>1</v>
      </c>
      <c r="G385" s="57">
        <v>1</v>
      </c>
      <c r="H385" s="57"/>
      <c r="I385" s="57"/>
      <c r="J385" s="57"/>
      <c r="K385" s="57"/>
      <c r="L385" s="57"/>
      <c r="M385" s="57"/>
      <c r="N385" s="57">
        <v>1</v>
      </c>
      <c r="O385" s="57"/>
      <c r="P385" s="57"/>
      <c r="Q385" s="57"/>
      <c r="R385" s="57"/>
      <c r="S385" s="57"/>
      <c r="T385" s="57"/>
      <c r="U385" s="57"/>
      <c r="V385" s="57"/>
    </row>
    <row r="386" spans="1:22">
      <c r="A386" s="58"/>
      <c r="B386" s="137" t="s">
        <v>481</v>
      </c>
      <c r="C386" s="132" t="s">
        <v>529</v>
      </c>
      <c r="D386" s="66">
        <v>10</v>
      </c>
      <c r="E386" s="66"/>
      <c r="F386" s="57">
        <v>2</v>
      </c>
      <c r="G386" s="57">
        <v>2</v>
      </c>
      <c r="H386" s="57"/>
      <c r="I386" s="57">
        <v>1</v>
      </c>
      <c r="J386" s="57">
        <v>1</v>
      </c>
      <c r="K386" s="57"/>
      <c r="L386" s="57"/>
      <c r="M386" s="57">
        <v>1</v>
      </c>
      <c r="N386" s="57">
        <v>1</v>
      </c>
      <c r="O386" s="57">
        <v>1</v>
      </c>
      <c r="P386" s="57"/>
      <c r="Q386" s="57"/>
      <c r="R386" s="57"/>
      <c r="S386" s="57"/>
      <c r="T386" s="57">
        <v>1</v>
      </c>
      <c r="U386" s="57"/>
      <c r="V386" s="57"/>
    </row>
    <row r="387" spans="1:22">
      <c r="A387" s="58"/>
      <c r="B387" s="137" t="s">
        <v>483</v>
      </c>
      <c r="C387" s="132" t="s">
        <v>530</v>
      </c>
      <c r="D387" s="66">
        <v>4</v>
      </c>
      <c r="E387" s="66"/>
      <c r="F387" s="57">
        <v>1</v>
      </c>
      <c r="G387" s="57">
        <v>1</v>
      </c>
      <c r="H387" s="57"/>
      <c r="I387" s="57"/>
      <c r="J387" s="57">
        <v>1</v>
      </c>
      <c r="K387" s="57"/>
      <c r="L387" s="57"/>
      <c r="M387" s="57"/>
      <c r="N387" s="57"/>
      <c r="O387" s="57"/>
      <c r="P387" s="57"/>
      <c r="Q387" s="57"/>
      <c r="R387" s="57"/>
      <c r="S387" s="57"/>
      <c r="T387" s="57">
        <v>1</v>
      </c>
      <c r="U387" s="57"/>
      <c r="V387" s="57"/>
    </row>
    <row r="388" spans="1:22">
      <c r="A388" s="58"/>
      <c r="B388" s="137" t="s">
        <v>483</v>
      </c>
      <c r="C388" s="132" t="s">
        <v>531</v>
      </c>
      <c r="D388" s="66">
        <v>5</v>
      </c>
      <c r="E388" s="66"/>
      <c r="F388" s="57">
        <v>1</v>
      </c>
      <c r="G388" s="57">
        <v>1</v>
      </c>
      <c r="H388" s="57"/>
      <c r="I388" s="57">
        <v>1</v>
      </c>
      <c r="J388" s="57"/>
      <c r="K388" s="57"/>
      <c r="L388" s="57"/>
      <c r="M388" s="57"/>
      <c r="N388" s="57"/>
      <c r="O388" s="57"/>
      <c r="P388" s="57"/>
      <c r="Q388" s="57">
        <v>1</v>
      </c>
      <c r="R388" s="57"/>
      <c r="S388" s="57"/>
      <c r="T388" s="57">
        <v>1</v>
      </c>
      <c r="U388" s="57"/>
      <c r="V388" s="57"/>
    </row>
    <row r="389" spans="1:22">
      <c r="A389" s="58"/>
      <c r="B389" s="137" t="s">
        <v>489</v>
      </c>
      <c r="C389" s="132" t="s">
        <v>532</v>
      </c>
      <c r="D389" s="66">
        <v>3</v>
      </c>
      <c r="E389" s="66"/>
      <c r="F389" s="57">
        <v>1</v>
      </c>
      <c r="G389" s="57">
        <v>1</v>
      </c>
      <c r="H389" s="57"/>
      <c r="I389" s="57">
        <v>1</v>
      </c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</row>
    <row r="390" spans="1:22">
      <c r="A390" s="58"/>
      <c r="B390" s="137" t="s">
        <v>466</v>
      </c>
      <c r="C390" s="132" t="s">
        <v>533</v>
      </c>
      <c r="D390" s="66">
        <v>7</v>
      </c>
      <c r="E390" s="66"/>
      <c r="F390" s="57">
        <v>1</v>
      </c>
      <c r="G390" s="57">
        <v>1</v>
      </c>
      <c r="H390" s="57"/>
      <c r="I390" s="57">
        <v>1</v>
      </c>
      <c r="J390" s="57"/>
      <c r="K390" s="57"/>
      <c r="L390" s="57"/>
      <c r="M390" s="57"/>
      <c r="N390" s="57">
        <v>1</v>
      </c>
      <c r="O390" s="57"/>
      <c r="P390" s="57"/>
      <c r="Q390" s="57">
        <v>1</v>
      </c>
      <c r="R390" s="57">
        <v>1</v>
      </c>
      <c r="S390" s="57"/>
      <c r="T390" s="57">
        <v>1</v>
      </c>
      <c r="U390" s="57"/>
      <c r="V390" s="57"/>
    </row>
    <row r="391" spans="1:22">
      <c r="A391" s="58"/>
      <c r="B391" s="137" t="s">
        <v>469</v>
      </c>
      <c r="C391" s="132" t="s">
        <v>534</v>
      </c>
      <c r="D391" s="66">
        <v>7</v>
      </c>
      <c r="E391" s="66"/>
      <c r="F391" s="57">
        <v>1</v>
      </c>
      <c r="G391" s="57">
        <v>1</v>
      </c>
      <c r="H391" s="57"/>
      <c r="I391" s="57">
        <v>1</v>
      </c>
      <c r="J391" s="57">
        <v>1</v>
      </c>
      <c r="K391" s="57"/>
      <c r="L391" s="57"/>
      <c r="M391" s="57">
        <v>1</v>
      </c>
      <c r="N391" s="57">
        <v>1</v>
      </c>
      <c r="O391" s="57"/>
      <c r="P391" s="57"/>
      <c r="Q391" s="57"/>
      <c r="R391" s="57">
        <v>1</v>
      </c>
      <c r="S391" s="57"/>
      <c r="T391" s="57"/>
      <c r="U391" s="57"/>
      <c r="V391" s="57"/>
    </row>
    <row r="392" spans="1:22">
      <c r="A392" s="58"/>
      <c r="B392" s="137" t="s">
        <v>513</v>
      </c>
      <c r="C392" s="132" t="s">
        <v>535</v>
      </c>
      <c r="D392" s="66">
        <v>5</v>
      </c>
      <c r="E392" s="66"/>
      <c r="F392" s="57">
        <v>1</v>
      </c>
      <c r="G392" s="57">
        <v>1</v>
      </c>
      <c r="H392" s="57"/>
      <c r="I392" s="57">
        <v>1</v>
      </c>
      <c r="J392" s="57">
        <v>1</v>
      </c>
      <c r="K392" s="57"/>
      <c r="L392" s="57"/>
      <c r="M392" s="57"/>
      <c r="N392" s="57"/>
      <c r="O392" s="57"/>
      <c r="P392" s="57">
        <v>1</v>
      </c>
      <c r="Q392" s="57"/>
      <c r="R392" s="57"/>
      <c r="S392" s="57"/>
      <c r="T392" s="57"/>
      <c r="U392" s="57"/>
      <c r="V392" s="57"/>
    </row>
    <row r="393" spans="1:22">
      <c r="A393" s="58"/>
      <c r="B393" s="137" t="s">
        <v>473</v>
      </c>
      <c r="C393" s="132" t="s">
        <v>536</v>
      </c>
      <c r="D393" s="66">
        <v>5</v>
      </c>
      <c r="E393" s="66"/>
      <c r="F393" s="57">
        <v>1</v>
      </c>
      <c r="G393" s="57">
        <v>1</v>
      </c>
      <c r="H393" s="57"/>
      <c r="I393" s="57"/>
      <c r="J393" s="57">
        <v>1</v>
      </c>
      <c r="K393" s="57"/>
      <c r="L393" s="57"/>
      <c r="M393" s="57"/>
      <c r="N393" s="57"/>
      <c r="O393" s="57">
        <v>1</v>
      </c>
      <c r="P393" s="57"/>
      <c r="Q393" s="57"/>
      <c r="R393" s="57"/>
      <c r="S393" s="57"/>
      <c r="T393" s="57">
        <v>1</v>
      </c>
      <c r="U393" s="57"/>
      <c r="V393" s="57"/>
    </row>
    <row r="394" spans="1:22">
      <c r="A394" s="58"/>
      <c r="B394" s="137" t="s">
        <v>483</v>
      </c>
      <c r="C394" s="132" t="s">
        <v>537</v>
      </c>
      <c r="D394" s="66">
        <v>5</v>
      </c>
      <c r="E394" s="66"/>
      <c r="F394" s="57">
        <v>1</v>
      </c>
      <c r="G394" s="57">
        <v>1</v>
      </c>
      <c r="H394" s="57"/>
      <c r="I394" s="57"/>
      <c r="J394" s="57">
        <v>1</v>
      </c>
      <c r="K394" s="57"/>
      <c r="L394" s="57"/>
      <c r="M394" s="57"/>
      <c r="N394" s="57">
        <v>1</v>
      </c>
      <c r="O394" s="57">
        <v>1</v>
      </c>
      <c r="P394" s="57"/>
      <c r="Q394" s="57"/>
      <c r="R394" s="57"/>
      <c r="S394" s="57"/>
      <c r="T394" s="57"/>
      <c r="U394" s="57"/>
      <c r="V394" s="57"/>
    </row>
    <row r="395" spans="1:22">
      <c r="A395" s="58"/>
      <c r="B395" s="137" t="s">
        <v>491</v>
      </c>
      <c r="C395" s="132" t="s">
        <v>538</v>
      </c>
      <c r="D395" s="66">
        <v>8</v>
      </c>
      <c r="E395" s="66"/>
      <c r="F395" s="57">
        <v>1</v>
      </c>
      <c r="G395" s="57">
        <v>1</v>
      </c>
      <c r="H395" s="57"/>
      <c r="I395" s="57"/>
      <c r="J395" s="57"/>
      <c r="K395" s="57"/>
      <c r="L395" s="57"/>
      <c r="M395" s="57"/>
      <c r="N395" s="57"/>
      <c r="O395" s="57">
        <v>1</v>
      </c>
      <c r="P395" s="57">
        <v>1</v>
      </c>
      <c r="Q395" s="57">
        <v>1</v>
      </c>
      <c r="R395" s="57">
        <v>1</v>
      </c>
      <c r="S395" s="57">
        <v>1</v>
      </c>
      <c r="T395" s="57">
        <v>1</v>
      </c>
      <c r="U395" s="57"/>
      <c r="V395" s="57"/>
    </row>
    <row r="396" spans="1:22">
      <c r="A396" s="58"/>
      <c r="B396" s="137" t="s">
        <v>493</v>
      </c>
      <c r="C396" s="132" t="s">
        <v>539</v>
      </c>
      <c r="D396" s="66">
        <v>9</v>
      </c>
      <c r="E396" s="66"/>
      <c r="F396" s="57">
        <v>2</v>
      </c>
      <c r="G396" s="57">
        <v>2</v>
      </c>
      <c r="H396" s="57"/>
      <c r="I396" s="57">
        <v>1</v>
      </c>
      <c r="J396" s="57">
        <v>1</v>
      </c>
      <c r="K396" s="57"/>
      <c r="L396" s="57"/>
      <c r="M396" s="57"/>
      <c r="N396" s="57"/>
      <c r="O396" s="57">
        <v>1</v>
      </c>
      <c r="P396" s="57"/>
      <c r="Q396" s="57">
        <v>1</v>
      </c>
      <c r="R396" s="57"/>
      <c r="S396" s="57"/>
      <c r="T396" s="57">
        <v>1</v>
      </c>
      <c r="U396" s="57"/>
      <c r="V396" s="57"/>
    </row>
    <row r="397" spans="1:22">
      <c r="A397" s="58"/>
      <c r="B397" s="61" t="s">
        <v>540</v>
      </c>
      <c r="C397" s="63"/>
      <c r="D397" s="139">
        <f>SUM(D378:D396)</f>
        <v>105</v>
      </c>
      <c r="E397" s="139">
        <f t="shared" ref="E397:V397" si="19">SUM(E378:E396)</f>
        <v>0</v>
      </c>
      <c r="F397" s="139">
        <f t="shared" si="19"/>
        <v>21</v>
      </c>
      <c r="G397" s="139">
        <f t="shared" si="19"/>
        <v>21</v>
      </c>
      <c r="H397" s="139">
        <f t="shared" si="19"/>
        <v>0</v>
      </c>
      <c r="I397" s="139">
        <f t="shared" si="19"/>
        <v>8</v>
      </c>
      <c r="J397" s="139">
        <f t="shared" si="19"/>
        <v>8</v>
      </c>
      <c r="K397" s="139">
        <f t="shared" si="19"/>
        <v>0</v>
      </c>
      <c r="L397" s="139">
        <f t="shared" si="19"/>
        <v>2</v>
      </c>
      <c r="M397" s="139">
        <f t="shared" si="19"/>
        <v>5</v>
      </c>
      <c r="N397" s="139">
        <f t="shared" si="19"/>
        <v>7</v>
      </c>
      <c r="O397" s="139">
        <f t="shared" si="19"/>
        <v>6</v>
      </c>
      <c r="P397" s="139">
        <f t="shared" si="19"/>
        <v>5</v>
      </c>
      <c r="Q397" s="139">
        <f t="shared" si="19"/>
        <v>5</v>
      </c>
      <c r="R397" s="139">
        <f t="shared" si="19"/>
        <v>4</v>
      </c>
      <c r="S397" s="139">
        <f t="shared" si="19"/>
        <v>3</v>
      </c>
      <c r="T397" s="139">
        <f t="shared" si="19"/>
        <v>10</v>
      </c>
      <c r="U397" s="139">
        <f t="shared" si="19"/>
        <v>0</v>
      </c>
      <c r="V397" s="139">
        <f t="shared" si="19"/>
        <v>0</v>
      </c>
    </row>
    <row r="398" spans="1:22">
      <c r="A398" s="57" t="s">
        <v>541</v>
      </c>
      <c r="B398" s="57" t="s">
        <v>317</v>
      </c>
      <c r="C398" s="57" t="s">
        <v>542</v>
      </c>
      <c r="D398" s="64">
        <v>32</v>
      </c>
      <c r="E398" s="64"/>
      <c r="F398" s="67">
        <v>6</v>
      </c>
      <c r="G398" s="67">
        <v>6</v>
      </c>
      <c r="H398" s="67"/>
      <c r="I398" s="67">
        <v>3</v>
      </c>
      <c r="J398" s="67"/>
      <c r="K398" s="67"/>
      <c r="L398" s="67">
        <v>1</v>
      </c>
      <c r="M398" s="67">
        <v>2</v>
      </c>
      <c r="N398" s="67">
        <v>2</v>
      </c>
      <c r="O398" s="67">
        <v>3</v>
      </c>
      <c r="P398" s="67">
        <v>2</v>
      </c>
      <c r="Q398" s="67"/>
      <c r="R398" s="67">
        <v>3</v>
      </c>
      <c r="S398" s="67"/>
      <c r="T398" s="67">
        <v>3</v>
      </c>
      <c r="U398" s="67"/>
      <c r="V398" s="67">
        <v>1</v>
      </c>
    </row>
    <row r="399" spans="1:22">
      <c r="A399" s="68" t="s">
        <v>330</v>
      </c>
      <c r="B399" s="68"/>
      <c r="C399" s="68"/>
      <c r="D399" s="69">
        <f>D353+D377+D397+D398</f>
        <v>1077</v>
      </c>
      <c r="E399" s="69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</row>
    <row r="400" spans="1:22" ht="14.25">
      <c r="A400" s="140" t="s">
        <v>543</v>
      </c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  <c r="T400" s="70"/>
      <c r="U400" s="70"/>
      <c r="V400" s="70"/>
    </row>
    <row r="403" spans="1:18" ht="20.25">
      <c r="A403" s="141" t="s">
        <v>544</v>
      </c>
      <c r="B403" s="141"/>
      <c r="C403" s="141"/>
      <c r="D403" s="141"/>
      <c r="E403" s="141"/>
      <c r="F403" s="141"/>
      <c r="G403" s="141"/>
      <c r="H403" s="141"/>
      <c r="I403" s="141"/>
      <c r="J403" s="141"/>
      <c r="K403" s="141"/>
      <c r="L403" s="141"/>
      <c r="M403" s="141"/>
      <c r="N403" s="141"/>
      <c r="O403" s="141"/>
      <c r="P403" s="141"/>
      <c r="Q403" s="141"/>
      <c r="R403" s="141"/>
    </row>
    <row r="405" spans="1:18" ht="14.25">
      <c r="A405" s="145" t="s">
        <v>548</v>
      </c>
      <c r="B405" s="146" t="s">
        <v>274</v>
      </c>
      <c r="C405" s="146" t="s">
        <v>207</v>
      </c>
      <c r="D405" s="147" t="s">
        <v>549</v>
      </c>
      <c r="E405" s="148"/>
      <c r="F405" s="146" t="s">
        <v>550</v>
      </c>
      <c r="G405" s="146"/>
      <c r="H405" s="146"/>
      <c r="I405" s="146"/>
      <c r="J405" s="146"/>
      <c r="K405" s="146"/>
      <c r="L405" s="146"/>
      <c r="M405" s="146"/>
      <c r="N405" s="146"/>
      <c r="O405" s="146"/>
      <c r="P405" s="146"/>
      <c r="Q405" s="146"/>
      <c r="R405" s="146"/>
    </row>
    <row r="406" spans="1:18" ht="28.5">
      <c r="A406" s="146"/>
      <c r="B406" s="146"/>
      <c r="C406" s="146"/>
      <c r="D406" s="147"/>
      <c r="E406" s="84" t="s">
        <v>210</v>
      </c>
      <c r="F406" s="149" t="s">
        <v>276</v>
      </c>
      <c r="G406" s="84" t="s">
        <v>5</v>
      </c>
      <c r="H406" s="149" t="s">
        <v>155</v>
      </c>
      <c r="I406" s="149" t="s">
        <v>212</v>
      </c>
      <c r="J406" s="84" t="s">
        <v>551</v>
      </c>
      <c r="K406" s="149" t="s">
        <v>219</v>
      </c>
      <c r="L406" s="149" t="s">
        <v>221</v>
      </c>
      <c r="M406" s="149" t="s">
        <v>223</v>
      </c>
      <c r="N406" s="149" t="s">
        <v>218</v>
      </c>
      <c r="O406" s="149" t="s">
        <v>220</v>
      </c>
      <c r="P406" s="149" t="s">
        <v>158</v>
      </c>
      <c r="Q406" s="149" t="s">
        <v>156</v>
      </c>
      <c r="R406" s="149" t="s">
        <v>157</v>
      </c>
    </row>
    <row r="407" spans="1:18" ht="14.25">
      <c r="A407" s="72" t="s">
        <v>552</v>
      </c>
      <c r="B407" s="73"/>
      <c r="C407" s="74"/>
      <c r="D407" s="80">
        <v>1550</v>
      </c>
      <c r="E407" s="150">
        <v>1170</v>
      </c>
      <c r="F407" s="150">
        <v>115</v>
      </c>
      <c r="G407" s="150">
        <v>32</v>
      </c>
      <c r="H407" s="150">
        <v>146</v>
      </c>
      <c r="I407" s="150">
        <v>39</v>
      </c>
      <c r="J407" s="80">
        <v>3</v>
      </c>
      <c r="K407" s="150">
        <v>4</v>
      </c>
      <c r="L407" s="150">
        <v>9</v>
      </c>
      <c r="M407" s="150">
        <v>13</v>
      </c>
      <c r="N407" s="150">
        <v>8</v>
      </c>
      <c r="O407" s="150">
        <v>6</v>
      </c>
      <c r="P407" s="150">
        <v>2</v>
      </c>
      <c r="Q407" s="150">
        <v>2</v>
      </c>
      <c r="R407" s="150">
        <v>1</v>
      </c>
    </row>
    <row r="408" spans="1:18" ht="14.25">
      <c r="A408" s="151">
        <v>3</v>
      </c>
      <c r="B408" s="149" t="s">
        <v>553</v>
      </c>
      <c r="C408" s="149" t="s">
        <v>554</v>
      </c>
      <c r="D408" s="149">
        <v>74</v>
      </c>
      <c r="E408" s="149">
        <v>0</v>
      </c>
      <c r="F408" s="149">
        <v>0</v>
      </c>
      <c r="G408" s="149">
        <v>20</v>
      </c>
      <c r="H408" s="149">
        <v>17</v>
      </c>
      <c r="I408" s="149">
        <v>0</v>
      </c>
      <c r="J408" s="149">
        <v>2</v>
      </c>
      <c r="K408" s="149">
        <v>4</v>
      </c>
      <c r="L408" s="149">
        <v>4</v>
      </c>
      <c r="M408" s="149">
        <v>7</v>
      </c>
      <c r="N408" s="149">
        <v>8</v>
      </c>
      <c r="O408" s="149">
        <v>5</v>
      </c>
      <c r="P408" s="149">
        <v>2</v>
      </c>
      <c r="Q408" s="149">
        <v>2</v>
      </c>
      <c r="R408" s="149">
        <v>3</v>
      </c>
    </row>
    <row r="409" spans="1:18" ht="14.25">
      <c r="A409" s="72" t="s">
        <v>555</v>
      </c>
      <c r="B409" s="73"/>
      <c r="C409" s="74"/>
      <c r="D409" s="150">
        <v>74</v>
      </c>
      <c r="E409" s="150">
        <v>0</v>
      </c>
      <c r="F409" s="150">
        <v>0</v>
      </c>
      <c r="G409" s="150">
        <v>20</v>
      </c>
      <c r="H409" s="150">
        <v>17</v>
      </c>
      <c r="I409" s="150">
        <v>0</v>
      </c>
      <c r="J409" s="150">
        <v>0</v>
      </c>
      <c r="K409" s="150">
        <v>4</v>
      </c>
      <c r="L409" s="150">
        <v>4</v>
      </c>
      <c r="M409" s="150">
        <v>7</v>
      </c>
      <c r="N409" s="150">
        <v>8</v>
      </c>
      <c r="O409" s="150">
        <v>5</v>
      </c>
      <c r="P409" s="150">
        <v>2</v>
      </c>
      <c r="Q409" s="150">
        <v>2</v>
      </c>
      <c r="R409" s="150">
        <v>1</v>
      </c>
    </row>
    <row r="410" spans="1:18" ht="14.25">
      <c r="A410" s="152">
        <v>1</v>
      </c>
      <c r="B410" s="152" t="s">
        <v>556</v>
      </c>
      <c r="C410" s="153" t="s">
        <v>557</v>
      </c>
      <c r="D410" s="153">
        <v>5</v>
      </c>
      <c r="E410" s="153"/>
      <c r="F410" s="153">
        <v>0</v>
      </c>
      <c r="G410" s="153">
        <v>3</v>
      </c>
      <c r="H410" s="153">
        <v>0</v>
      </c>
      <c r="I410" s="153">
        <v>0</v>
      </c>
      <c r="J410" s="153">
        <v>0</v>
      </c>
      <c r="K410" s="153">
        <v>0</v>
      </c>
      <c r="L410" s="153">
        <v>1</v>
      </c>
      <c r="M410" s="153">
        <v>1</v>
      </c>
      <c r="N410" s="153">
        <v>0</v>
      </c>
      <c r="O410" s="153">
        <v>0</v>
      </c>
      <c r="P410" s="153">
        <v>0</v>
      </c>
      <c r="Q410" s="153">
        <v>0</v>
      </c>
      <c r="R410" s="153">
        <v>0</v>
      </c>
    </row>
    <row r="411" spans="1:18" ht="14.25">
      <c r="A411" s="152">
        <v>2</v>
      </c>
      <c r="B411" s="152" t="s">
        <v>558</v>
      </c>
      <c r="C411" s="153" t="s">
        <v>557</v>
      </c>
      <c r="D411" s="153">
        <v>4</v>
      </c>
      <c r="E411" s="153"/>
      <c r="F411" s="153">
        <v>0</v>
      </c>
      <c r="G411" s="153">
        <v>1</v>
      </c>
      <c r="H411" s="153">
        <v>1</v>
      </c>
      <c r="I411" s="153">
        <v>0</v>
      </c>
      <c r="J411" s="153">
        <v>0</v>
      </c>
      <c r="K411" s="153">
        <v>0</v>
      </c>
      <c r="L411" s="153">
        <v>1</v>
      </c>
      <c r="M411" s="153">
        <v>0</v>
      </c>
      <c r="N411" s="153">
        <v>0</v>
      </c>
      <c r="O411" s="153">
        <v>1</v>
      </c>
      <c r="P411" s="153">
        <v>0</v>
      </c>
      <c r="Q411" s="153">
        <v>0</v>
      </c>
      <c r="R411" s="153">
        <v>0</v>
      </c>
    </row>
    <row r="412" spans="1:18" ht="14.25">
      <c r="A412" s="152">
        <v>3</v>
      </c>
      <c r="B412" s="152" t="s">
        <v>559</v>
      </c>
      <c r="C412" s="153" t="s">
        <v>557</v>
      </c>
      <c r="D412" s="153">
        <v>9</v>
      </c>
      <c r="E412" s="153"/>
      <c r="F412" s="153">
        <v>0</v>
      </c>
      <c r="G412" s="153">
        <v>4</v>
      </c>
      <c r="H412" s="153">
        <v>2</v>
      </c>
      <c r="I412" s="153">
        <v>0</v>
      </c>
      <c r="J412" s="153">
        <v>0</v>
      </c>
      <c r="K412" s="153">
        <v>0</v>
      </c>
      <c r="L412" s="153">
        <v>1</v>
      </c>
      <c r="M412" s="153">
        <v>2</v>
      </c>
      <c r="N412" s="153">
        <v>0</v>
      </c>
      <c r="O412" s="153">
        <v>0</v>
      </c>
      <c r="P412" s="153">
        <v>0</v>
      </c>
      <c r="Q412" s="153">
        <v>0</v>
      </c>
      <c r="R412" s="153">
        <v>0</v>
      </c>
    </row>
    <row r="413" spans="1:18" ht="14.25">
      <c r="A413" s="152">
        <v>4</v>
      </c>
      <c r="B413" s="152" t="s">
        <v>560</v>
      </c>
      <c r="C413" s="153" t="s">
        <v>557</v>
      </c>
      <c r="D413" s="153">
        <v>1</v>
      </c>
      <c r="E413" s="153"/>
      <c r="F413" s="153">
        <v>0</v>
      </c>
      <c r="G413" s="153">
        <v>0</v>
      </c>
      <c r="H413" s="153">
        <v>1</v>
      </c>
      <c r="I413" s="153">
        <v>0</v>
      </c>
      <c r="J413" s="153">
        <v>0</v>
      </c>
      <c r="K413" s="153">
        <v>0</v>
      </c>
      <c r="L413" s="153">
        <v>0</v>
      </c>
      <c r="M413" s="153">
        <v>0</v>
      </c>
      <c r="N413" s="153">
        <v>0</v>
      </c>
      <c r="O413" s="153">
        <v>0</v>
      </c>
      <c r="P413" s="153">
        <v>0</v>
      </c>
      <c r="Q413" s="153">
        <v>0</v>
      </c>
      <c r="R413" s="153">
        <v>0</v>
      </c>
    </row>
    <row r="414" spans="1:18" ht="14.25">
      <c r="A414" s="152">
        <v>5</v>
      </c>
      <c r="B414" s="152" t="s">
        <v>561</v>
      </c>
      <c r="C414" s="153" t="s">
        <v>557</v>
      </c>
      <c r="D414" s="153">
        <v>2</v>
      </c>
      <c r="E414" s="153"/>
      <c r="F414" s="153">
        <v>1</v>
      </c>
      <c r="G414" s="153">
        <v>0</v>
      </c>
      <c r="H414" s="153">
        <v>1</v>
      </c>
      <c r="I414" s="153">
        <v>0</v>
      </c>
      <c r="J414" s="153">
        <v>0</v>
      </c>
      <c r="K414" s="153">
        <v>0</v>
      </c>
      <c r="L414" s="153">
        <v>0</v>
      </c>
      <c r="M414" s="153">
        <v>0</v>
      </c>
      <c r="N414" s="153">
        <v>0</v>
      </c>
      <c r="O414" s="153">
        <v>0</v>
      </c>
      <c r="P414" s="153">
        <v>0</v>
      </c>
      <c r="Q414" s="153">
        <v>0</v>
      </c>
      <c r="R414" s="153">
        <v>0</v>
      </c>
    </row>
    <row r="415" spans="1:18" ht="14.25">
      <c r="A415" s="152">
        <v>6</v>
      </c>
      <c r="B415" s="152" t="s">
        <v>562</v>
      </c>
      <c r="C415" s="153" t="s">
        <v>557</v>
      </c>
      <c r="D415" s="153">
        <v>2</v>
      </c>
      <c r="E415" s="153"/>
      <c r="F415" s="153">
        <v>1</v>
      </c>
      <c r="G415" s="153">
        <v>0</v>
      </c>
      <c r="H415" s="153">
        <v>1</v>
      </c>
      <c r="I415" s="153">
        <v>0</v>
      </c>
      <c r="J415" s="153">
        <v>0</v>
      </c>
      <c r="K415" s="153">
        <v>0</v>
      </c>
      <c r="L415" s="153">
        <v>0</v>
      </c>
      <c r="M415" s="153">
        <v>0</v>
      </c>
      <c r="N415" s="153">
        <v>0</v>
      </c>
      <c r="O415" s="153">
        <v>0</v>
      </c>
      <c r="P415" s="153">
        <v>0</v>
      </c>
      <c r="Q415" s="153">
        <v>0</v>
      </c>
      <c r="R415" s="153">
        <v>0</v>
      </c>
    </row>
    <row r="416" spans="1:18" ht="14.25">
      <c r="A416" s="152">
        <v>7</v>
      </c>
      <c r="B416" s="152" t="s">
        <v>563</v>
      </c>
      <c r="C416" s="153" t="s">
        <v>557</v>
      </c>
      <c r="D416" s="153">
        <v>2</v>
      </c>
      <c r="E416" s="153"/>
      <c r="F416" s="153">
        <v>1</v>
      </c>
      <c r="G416" s="153">
        <v>0</v>
      </c>
      <c r="H416" s="153">
        <v>0</v>
      </c>
      <c r="I416" s="153">
        <v>0</v>
      </c>
      <c r="J416" s="153">
        <v>0</v>
      </c>
      <c r="K416" s="153">
        <v>0</v>
      </c>
      <c r="L416" s="153">
        <v>0</v>
      </c>
      <c r="M416" s="153">
        <v>1</v>
      </c>
      <c r="N416" s="153">
        <v>0</v>
      </c>
      <c r="O416" s="153">
        <v>0</v>
      </c>
      <c r="P416" s="153">
        <v>0</v>
      </c>
      <c r="Q416" s="153">
        <v>0</v>
      </c>
      <c r="R416" s="153">
        <v>0</v>
      </c>
    </row>
    <row r="417" spans="1:18" ht="14.25">
      <c r="A417" s="152">
        <v>8</v>
      </c>
      <c r="B417" s="152" t="s">
        <v>564</v>
      </c>
      <c r="C417" s="153" t="s">
        <v>557</v>
      </c>
      <c r="D417" s="153">
        <v>2</v>
      </c>
      <c r="E417" s="153"/>
      <c r="F417" s="153">
        <v>1</v>
      </c>
      <c r="G417" s="153">
        <v>0</v>
      </c>
      <c r="H417" s="153">
        <v>0</v>
      </c>
      <c r="I417" s="153">
        <v>0</v>
      </c>
      <c r="J417" s="153">
        <v>0</v>
      </c>
      <c r="K417" s="153">
        <v>0</v>
      </c>
      <c r="L417" s="153">
        <v>1</v>
      </c>
      <c r="M417" s="153">
        <v>0</v>
      </c>
      <c r="N417" s="153">
        <v>0</v>
      </c>
      <c r="O417" s="153">
        <v>0</v>
      </c>
      <c r="P417" s="153">
        <v>0</v>
      </c>
      <c r="Q417" s="153">
        <v>0</v>
      </c>
      <c r="R417" s="153">
        <v>0</v>
      </c>
    </row>
    <row r="418" spans="1:18" ht="14.25">
      <c r="A418" s="152">
        <v>11</v>
      </c>
      <c r="B418" s="152" t="s">
        <v>565</v>
      </c>
      <c r="C418" s="153" t="s">
        <v>557</v>
      </c>
      <c r="D418" s="153">
        <v>1</v>
      </c>
      <c r="E418" s="153"/>
      <c r="F418" s="153">
        <v>0</v>
      </c>
      <c r="G418" s="153">
        <v>0</v>
      </c>
      <c r="H418" s="153">
        <v>0</v>
      </c>
      <c r="I418" s="153">
        <v>0</v>
      </c>
      <c r="J418" s="153">
        <v>0</v>
      </c>
      <c r="K418" s="153">
        <v>0</v>
      </c>
      <c r="L418" s="153">
        <v>0</v>
      </c>
      <c r="M418" s="153">
        <v>1</v>
      </c>
      <c r="N418" s="153">
        <v>0</v>
      </c>
      <c r="O418" s="153">
        <v>0</v>
      </c>
      <c r="P418" s="153">
        <v>0</v>
      </c>
      <c r="Q418" s="153">
        <v>0</v>
      </c>
      <c r="R418" s="153">
        <v>0</v>
      </c>
    </row>
    <row r="419" spans="1:18" ht="14.25">
      <c r="A419" s="152">
        <v>13</v>
      </c>
      <c r="B419" s="152" t="s">
        <v>566</v>
      </c>
      <c r="C419" s="153" t="s">
        <v>557</v>
      </c>
      <c r="D419" s="153">
        <v>4</v>
      </c>
      <c r="E419" s="153"/>
      <c r="F419" s="153">
        <v>2</v>
      </c>
      <c r="G419" s="153">
        <v>0</v>
      </c>
      <c r="H419" s="153">
        <v>1</v>
      </c>
      <c r="I419" s="153">
        <v>0</v>
      </c>
      <c r="J419" s="153">
        <v>0</v>
      </c>
      <c r="K419" s="153">
        <v>0</v>
      </c>
      <c r="L419" s="153">
        <v>0</v>
      </c>
      <c r="M419" s="153">
        <v>1</v>
      </c>
      <c r="N419" s="153">
        <v>0</v>
      </c>
      <c r="O419" s="153">
        <v>0</v>
      </c>
      <c r="P419" s="153">
        <v>0</v>
      </c>
      <c r="Q419" s="153">
        <v>0</v>
      </c>
      <c r="R419" s="153">
        <v>0</v>
      </c>
    </row>
    <row r="420" spans="1:18" ht="14.25">
      <c r="A420" s="152">
        <v>15</v>
      </c>
      <c r="B420" s="152" t="s">
        <v>567</v>
      </c>
      <c r="C420" s="153" t="s">
        <v>557</v>
      </c>
      <c r="D420" s="153">
        <v>2</v>
      </c>
      <c r="E420" s="153"/>
      <c r="F420" s="153">
        <v>0</v>
      </c>
      <c r="G420" s="153">
        <v>0</v>
      </c>
      <c r="H420" s="153">
        <v>2</v>
      </c>
      <c r="I420" s="153">
        <v>0</v>
      </c>
      <c r="J420" s="153">
        <v>0</v>
      </c>
      <c r="K420" s="153">
        <v>0</v>
      </c>
      <c r="L420" s="153">
        <v>0</v>
      </c>
      <c r="M420" s="153">
        <v>0</v>
      </c>
      <c r="N420" s="153">
        <v>0</v>
      </c>
      <c r="O420" s="153">
        <v>0</v>
      </c>
      <c r="P420" s="153">
        <v>0</v>
      </c>
      <c r="Q420" s="153">
        <v>0</v>
      </c>
      <c r="R420" s="153">
        <v>0</v>
      </c>
    </row>
    <row r="421" spans="1:18" ht="14.25">
      <c r="A421" s="152">
        <v>16</v>
      </c>
      <c r="B421" s="152" t="s">
        <v>568</v>
      </c>
      <c r="C421" s="153" t="s">
        <v>557</v>
      </c>
      <c r="D421" s="153">
        <v>1</v>
      </c>
      <c r="E421" s="153"/>
      <c r="F421" s="153">
        <v>0</v>
      </c>
      <c r="G421" s="153">
        <v>0</v>
      </c>
      <c r="H421" s="153">
        <v>0</v>
      </c>
      <c r="I421" s="153">
        <v>0</v>
      </c>
      <c r="J421" s="153">
        <v>0</v>
      </c>
      <c r="K421" s="153">
        <v>0</v>
      </c>
      <c r="L421" s="153">
        <v>1</v>
      </c>
      <c r="M421" s="153">
        <v>0</v>
      </c>
      <c r="N421" s="153">
        <v>0</v>
      </c>
      <c r="O421" s="153">
        <v>0</v>
      </c>
      <c r="P421" s="153">
        <v>0</v>
      </c>
      <c r="Q421" s="153">
        <v>0</v>
      </c>
      <c r="R421" s="153">
        <v>0</v>
      </c>
    </row>
    <row r="422" spans="1:18" ht="14.25">
      <c r="A422" s="152">
        <v>18</v>
      </c>
      <c r="B422" s="152" t="s">
        <v>569</v>
      </c>
      <c r="C422" s="153" t="s">
        <v>557</v>
      </c>
      <c r="D422" s="153">
        <v>1</v>
      </c>
      <c r="E422" s="153"/>
      <c r="F422" s="153">
        <v>0</v>
      </c>
      <c r="G422" s="153">
        <v>0</v>
      </c>
      <c r="H422" s="153">
        <v>1</v>
      </c>
      <c r="I422" s="153">
        <v>0</v>
      </c>
      <c r="J422" s="153">
        <v>0</v>
      </c>
      <c r="K422" s="153">
        <v>0</v>
      </c>
      <c r="L422" s="153">
        <v>0</v>
      </c>
      <c r="M422" s="153">
        <v>0</v>
      </c>
      <c r="N422" s="153">
        <v>0</v>
      </c>
      <c r="O422" s="153">
        <v>0</v>
      </c>
      <c r="P422" s="153">
        <v>0</v>
      </c>
      <c r="Q422" s="153">
        <v>0</v>
      </c>
      <c r="R422" s="153">
        <v>0</v>
      </c>
    </row>
    <row r="423" spans="1:18" ht="14.25">
      <c r="A423" s="152">
        <v>19</v>
      </c>
      <c r="B423" s="152" t="s">
        <v>570</v>
      </c>
      <c r="C423" s="153" t="s">
        <v>557</v>
      </c>
      <c r="D423" s="153">
        <v>2</v>
      </c>
      <c r="E423" s="153"/>
      <c r="F423" s="153">
        <v>1</v>
      </c>
      <c r="G423" s="153">
        <v>0</v>
      </c>
      <c r="H423" s="153">
        <v>1</v>
      </c>
      <c r="I423" s="153">
        <v>0</v>
      </c>
      <c r="J423" s="153">
        <v>0</v>
      </c>
      <c r="K423" s="153">
        <v>0</v>
      </c>
      <c r="L423" s="153">
        <v>0</v>
      </c>
      <c r="M423" s="153">
        <v>0</v>
      </c>
      <c r="N423" s="153">
        <v>0</v>
      </c>
      <c r="O423" s="153">
        <v>0</v>
      </c>
      <c r="P423" s="153">
        <v>0</v>
      </c>
      <c r="Q423" s="153">
        <v>0</v>
      </c>
      <c r="R423" s="153">
        <v>0</v>
      </c>
    </row>
    <row r="424" spans="1:18" ht="14.25">
      <c r="A424" s="152">
        <v>21</v>
      </c>
      <c r="B424" s="152" t="s">
        <v>571</v>
      </c>
      <c r="C424" s="153" t="s">
        <v>557</v>
      </c>
      <c r="D424" s="153">
        <v>2</v>
      </c>
      <c r="E424" s="153"/>
      <c r="F424" s="153">
        <v>1</v>
      </c>
      <c r="G424" s="153">
        <v>0</v>
      </c>
      <c r="H424" s="153">
        <v>1</v>
      </c>
      <c r="I424" s="153">
        <v>0</v>
      </c>
      <c r="J424" s="153">
        <v>0</v>
      </c>
      <c r="K424" s="153">
        <v>0</v>
      </c>
      <c r="L424" s="153">
        <v>0</v>
      </c>
      <c r="M424" s="153">
        <v>0</v>
      </c>
      <c r="N424" s="153">
        <v>0</v>
      </c>
      <c r="O424" s="153">
        <v>0</v>
      </c>
      <c r="P424" s="153">
        <v>0</v>
      </c>
      <c r="Q424" s="153">
        <v>0</v>
      </c>
      <c r="R424" s="153">
        <v>0</v>
      </c>
    </row>
    <row r="425" spans="1:18" ht="14.25">
      <c r="A425" s="72" t="s">
        <v>572</v>
      </c>
      <c r="B425" s="73"/>
      <c r="C425" s="74"/>
      <c r="D425" s="150">
        <v>40</v>
      </c>
      <c r="E425" s="150"/>
      <c r="F425" s="150">
        <v>8</v>
      </c>
      <c r="G425" s="150">
        <v>8</v>
      </c>
      <c r="H425" s="150">
        <v>12</v>
      </c>
      <c r="I425" s="150">
        <v>0</v>
      </c>
      <c r="J425" s="150">
        <v>0</v>
      </c>
      <c r="K425" s="150">
        <v>0</v>
      </c>
      <c r="L425" s="150">
        <v>5</v>
      </c>
      <c r="M425" s="150">
        <v>6</v>
      </c>
      <c r="N425" s="150">
        <v>0</v>
      </c>
      <c r="O425" s="150">
        <v>1</v>
      </c>
      <c r="P425" s="150">
        <v>0</v>
      </c>
      <c r="Q425" s="150">
        <v>0</v>
      </c>
      <c r="R425" s="150">
        <v>0</v>
      </c>
    </row>
    <row r="426" spans="1:18" ht="14.25">
      <c r="A426" s="152">
        <v>1</v>
      </c>
      <c r="B426" s="152" t="s">
        <v>558</v>
      </c>
      <c r="C426" s="153" t="s">
        <v>573</v>
      </c>
      <c r="D426" s="153">
        <v>6</v>
      </c>
      <c r="E426" s="153"/>
      <c r="F426" s="153">
        <v>0</v>
      </c>
      <c r="G426" s="153">
        <v>2</v>
      </c>
      <c r="H426" s="153">
        <v>2</v>
      </c>
      <c r="I426" s="153">
        <v>0</v>
      </c>
      <c r="J426" s="153">
        <v>2</v>
      </c>
      <c r="K426" s="153">
        <v>0</v>
      </c>
      <c r="L426" s="153">
        <v>0</v>
      </c>
      <c r="M426" s="153">
        <v>0</v>
      </c>
      <c r="N426" s="153">
        <v>0</v>
      </c>
      <c r="O426" s="153">
        <v>0</v>
      </c>
      <c r="P426" s="153">
        <v>0</v>
      </c>
      <c r="Q426" s="153">
        <v>0</v>
      </c>
      <c r="R426" s="153">
        <v>0</v>
      </c>
    </row>
    <row r="427" spans="1:18" ht="14.25">
      <c r="A427" s="152">
        <v>2</v>
      </c>
      <c r="B427" s="152" t="s">
        <v>560</v>
      </c>
      <c r="C427" s="153" t="s">
        <v>573</v>
      </c>
      <c r="D427" s="153">
        <v>5</v>
      </c>
      <c r="E427" s="153"/>
      <c r="F427" s="153">
        <v>5</v>
      </c>
      <c r="G427" s="153">
        <v>0</v>
      </c>
      <c r="H427" s="153">
        <v>0</v>
      </c>
      <c r="I427" s="153">
        <v>0</v>
      </c>
      <c r="J427" s="153">
        <v>0</v>
      </c>
      <c r="K427" s="153">
        <v>0</v>
      </c>
      <c r="L427" s="153">
        <v>0</v>
      </c>
      <c r="M427" s="153">
        <v>0</v>
      </c>
      <c r="N427" s="153">
        <v>0</v>
      </c>
      <c r="O427" s="153">
        <v>0</v>
      </c>
      <c r="P427" s="153">
        <v>0</v>
      </c>
      <c r="Q427" s="153">
        <v>0</v>
      </c>
      <c r="R427" s="153">
        <v>0</v>
      </c>
    </row>
    <row r="428" spans="1:18" ht="14.25">
      <c r="A428" s="152">
        <v>3</v>
      </c>
      <c r="B428" s="152" t="s">
        <v>562</v>
      </c>
      <c r="C428" s="153" t="s">
        <v>573</v>
      </c>
      <c r="D428" s="153">
        <v>2</v>
      </c>
      <c r="E428" s="153"/>
      <c r="F428" s="153">
        <v>1</v>
      </c>
      <c r="G428" s="153">
        <v>0</v>
      </c>
      <c r="H428" s="153">
        <v>1</v>
      </c>
      <c r="I428" s="153">
        <v>0</v>
      </c>
      <c r="J428" s="153">
        <v>0</v>
      </c>
      <c r="K428" s="153">
        <v>0</v>
      </c>
      <c r="L428" s="153">
        <v>0</v>
      </c>
      <c r="M428" s="153">
        <v>0</v>
      </c>
      <c r="N428" s="153">
        <v>0</v>
      </c>
      <c r="O428" s="153">
        <v>0</v>
      </c>
      <c r="P428" s="153">
        <v>0</v>
      </c>
      <c r="Q428" s="153">
        <v>0</v>
      </c>
      <c r="R428" s="153">
        <v>0</v>
      </c>
    </row>
    <row r="429" spans="1:18" ht="14.25">
      <c r="A429" s="152">
        <v>4</v>
      </c>
      <c r="B429" s="152" t="s">
        <v>563</v>
      </c>
      <c r="C429" s="153" t="s">
        <v>573</v>
      </c>
      <c r="D429" s="153">
        <v>2</v>
      </c>
      <c r="E429" s="153"/>
      <c r="F429" s="153">
        <v>0</v>
      </c>
      <c r="G429" s="153">
        <v>0</v>
      </c>
      <c r="H429" s="153">
        <v>2</v>
      </c>
      <c r="I429" s="153">
        <v>0</v>
      </c>
      <c r="J429" s="153">
        <v>0</v>
      </c>
      <c r="K429" s="153">
        <v>0</v>
      </c>
      <c r="L429" s="153">
        <v>0</v>
      </c>
      <c r="M429" s="153">
        <v>0</v>
      </c>
      <c r="N429" s="153">
        <v>0</v>
      </c>
      <c r="O429" s="153">
        <v>0</v>
      </c>
      <c r="P429" s="153">
        <v>0</v>
      </c>
      <c r="Q429" s="153">
        <v>0</v>
      </c>
      <c r="R429" s="153">
        <v>0</v>
      </c>
    </row>
    <row r="430" spans="1:18" ht="14.25">
      <c r="A430" s="152">
        <v>5</v>
      </c>
      <c r="B430" s="152" t="s">
        <v>574</v>
      </c>
      <c r="C430" s="153" t="s">
        <v>573</v>
      </c>
      <c r="D430" s="153">
        <v>5</v>
      </c>
      <c r="E430" s="153"/>
      <c r="F430" s="153">
        <v>0</v>
      </c>
      <c r="G430" s="153">
        <v>2</v>
      </c>
      <c r="H430" s="153">
        <v>0</v>
      </c>
      <c r="I430" s="153">
        <v>2</v>
      </c>
      <c r="J430" s="153">
        <v>1</v>
      </c>
      <c r="K430" s="153">
        <v>0</v>
      </c>
      <c r="L430" s="153">
        <v>0</v>
      </c>
      <c r="M430" s="153">
        <v>0</v>
      </c>
      <c r="N430" s="153">
        <v>0</v>
      </c>
      <c r="O430" s="153">
        <v>0</v>
      </c>
      <c r="P430" s="153">
        <v>0</v>
      </c>
      <c r="Q430" s="153">
        <v>0</v>
      </c>
      <c r="R430" s="153">
        <v>0</v>
      </c>
    </row>
    <row r="431" spans="1:18" ht="14.25">
      <c r="A431" s="152">
        <v>6</v>
      </c>
      <c r="B431" s="152" t="s">
        <v>575</v>
      </c>
      <c r="C431" s="153" t="s">
        <v>573</v>
      </c>
      <c r="D431" s="153">
        <v>27</v>
      </c>
      <c r="E431" s="153"/>
      <c r="F431" s="153">
        <v>10</v>
      </c>
      <c r="G431" s="153">
        <v>0</v>
      </c>
      <c r="H431" s="153">
        <v>13</v>
      </c>
      <c r="I431" s="153">
        <v>4</v>
      </c>
      <c r="J431" s="153">
        <v>0</v>
      </c>
      <c r="K431" s="153">
        <v>0</v>
      </c>
      <c r="L431" s="153">
        <v>0</v>
      </c>
      <c r="M431" s="153">
        <v>0</v>
      </c>
      <c r="N431" s="153">
        <v>0</v>
      </c>
      <c r="O431" s="153">
        <v>0</v>
      </c>
      <c r="P431" s="153">
        <v>0</v>
      </c>
      <c r="Q431" s="153">
        <v>0</v>
      </c>
      <c r="R431" s="153">
        <v>0</v>
      </c>
    </row>
    <row r="432" spans="1:18" ht="14.25">
      <c r="A432" s="152">
        <v>7</v>
      </c>
      <c r="B432" s="152" t="s">
        <v>576</v>
      </c>
      <c r="C432" s="153" t="s">
        <v>573</v>
      </c>
      <c r="D432" s="153">
        <v>2</v>
      </c>
      <c r="E432" s="153"/>
      <c r="F432" s="153">
        <v>1</v>
      </c>
      <c r="G432" s="153">
        <v>0</v>
      </c>
      <c r="H432" s="153">
        <v>1</v>
      </c>
      <c r="I432" s="153">
        <v>0</v>
      </c>
      <c r="J432" s="153">
        <v>0</v>
      </c>
      <c r="K432" s="153">
        <v>0</v>
      </c>
      <c r="L432" s="153">
        <v>0</v>
      </c>
      <c r="M432" s="153">
        <v>0</v>
      </c>
      <c r="N432" s="153">
        <v>0</v>
      </c>
      <c r="O432" s="153">
        <v>0</v>
      </c>
      <c r="P432" s="153">
        <v>0</v>
      </c>
      <c r="Q432" s="153">
        <v>0</v>
      </c>
      <c r="R432" s="153">
        <v>0</v>
      </c>
    </row>
    <row r="433" spans="1:18" ht="14.25">
      <c r="A433" s="152">
        <v>8</v>
      </c>
      <c r="B433" s="152" t="s">
        <v>577</v>
      </c>
      <c r="C433" s="153" t="s">
        <v>573</v>
      </c>
      <c r="D433" s="153">
        <v>20</v>
      </c>
      <c r="E433" s="153"/>
      <c r="F433" s="153">
        <v>8</v>
      </c>
      <c r="G433" s="153">
        <v>0</v>
      </c>
      <c r="H433" s="153">
        <v>9</v>
      </c>
      <c r="I433" s="153">
        <v>3</v>
      </c>
      <c r="J433" s="153">
        <v>0</v>
      </c>
      <c r="K433" s="153">
        <v>0</v>
      </c>
      <c r="L433" s="153">
        <v>0</v>
      </c>
      <c r="M433" s="153">
        <v>0</v>
      </c>
      <c r="N433" s="153">
        <v>0</v>
      </c>
      <c r="O433" s="153">
        <v>0</v>
      </c>
      <c r="P433" s="153">
        <v>0</v>
      </c>
      <c r="Q433" s="153">
        <v>0</v>
      </c>
      <c r="R433" s="153">
        <v>0</v>
      </c>
    </row>
    <row r="434" spans="1:18" ht="14.25">
      <c r="A434" s="152">
        <v>9</v>
      </c>
      <c r="B434" s="152" t="s">
        <v>578</v>
      </c>
      <c r="C434" s="153" t="s">
        <v>573</v>
      </c>
      <c r="D434" s="153">
        <v>24</v>
      </c>
      <c r="E434" s="153"/>
      <c r="F434" s="153">
        <v>8</v>
      </c>
      <c r="G434" s="153">
        <v>0</v>
      </c>
      <c r="H434" s="153">
        <v>13</v>
      </c>
      <c r="I434" s="153">
        <v>3</v>
      </c>
      <c r="J434" s="153">
        <v>0</v>
      </c>
      <c r="K434" s="153">
        <v>0</v>
      </c>
      <c r="L434" s="153">
        <v>0</v>
      </c>
      <c r="M434" s="153">
        <v>0</v>
      </c>
      <c r="N434" s="153">
        <v>0</v>
      </c>
      <c r="O434" s="153">
        <v>0</v>
      </c>
      <c r="P434" s="153">
        <v>0</v>
      </c>
      <c r="Q434" s="153">
        <v>0</v>
      </c>
      <c r="R434" s="153">
        <v>0</v>
      </c>
    </row>
    <row r="435" spans="1:18" ht="14.25">
      <c r="A435" s="152">
        <v>10</v>
      </c>
      <c r="B435" s="152" t="s">
        <v>579</v>
      </c>
      <c r="C435" s="153" t="s">
        <v>573</v>
      </c>
      <c r="D435" s="153">
        <v>16</v>
      </c>
      <c r="E435" s="153"/>
      <c r="F435" s="153">
        <v>8</v>
      </c>
      <c r="G435" s="153">
        <v>0</v>
      </c>
      <c r="H435" s="153">
        <v>6</v>
      </c>
      <c r="I435" s="153">
        <v>2</v>
      </c>
      <c r="J435" s="153">
        <v>0</v>
      </c>
      <c r="K435" s="153">
        <v>0</v>
      </c>
      <c r="L435" s="153">
        <v>0</v>
      </c>
      <c r="M435" s="153">
        <v>0</v>
      </c>
      <c r="N435" s="153">
        <v>0</v>
      </c>
      <c r="O435" s="153">
        <v>0</v>
      </c>
      <c r="P435" s="153">
        <v>0</v>
      </c>
      <c r="Q435" s="153">
        <v>0</v>
      </c>
      <c r="R435" s="153">
        <v>0</v>
      </c>
    </row>
    <row r="436" spans="1:18" ht="14.25">
      <c r="A436" s="152">
        <v>11</v>
      </c>
      <c r="B436" s="152" t="s">
        <v>580</v>
      </c>
      <c r="C436" s="153" t="s">
        <v>573</v>
      </c>
      <c r="D436" s="153">
        <v>20</v>
      </c>
      <c r="E436" s="153"/>
      <c r="F436" s="153">
        <v>10</v>
      </c>
      <c r="G436" s="153">
        <v>0</v>
      </c>
      <c r="H436" s="153">
        <v>7</v>
      </c>
      <c r="I436" s="153">
        <v>3</v>
      </c>
      <c r="J436" s="153">
        <v>0</v>
      </c>
      <c r="K436" s="153">
        <v>0</v>
      </c>
      <c r="L436" s="153">
        <v>0</v>
      </c>
      <c r="M436" s="153">
        <v>0</v>
      </c>
      <c r="N436" s="153">
        <v>0</v>
      </c>
      <c r="O436" s="153">
        <v>0</v>
      </c>
      <c r="P436" s="153">
        <v>0</v>
      </c>
      <c r="Q436" s="153">
        <v>0</v>
      </c>
      <c r="R436" s="153">
        <v>0</v>
      </c>
    </row>
    <row r="437" spans="1:18" ht="14.25">
      <c r="A437" s="152">
        <v>12</v>
      </c>
      <c r="B437" s="152" t="s">
        <v>581</v>
      </c>
      <c r="C437" s="153" t="s">
        <v>573</v>
      </c>
      <c r="D437" s="153">
        <v>24</v>
      </c>
      <c r="E437" s="153"/>
      <c r="F437" s="153">
        <v>10</v>
      </c>
      <c r="G437" s="153">
        <v>0</v>
      </c>
      <c r="H437" s="153">
        <v>10</v>
      </c>
      <c r="I437" s="153">
        <v>4</v>
      </c>
      <c r="J437" s="153">
        <v>0</v>
      </c>
      <c r="K437" s="153">
        <v>0</v>
      </c>
      <c r="L437" s="153">
        <v>0</v>
      </c>
      <c r="M437" s="153">
        <v>0</v>
      </c>
      <c r="N437" s="153">
        <v>0</v>
      </c>
      <c r="O437" s="153">
        <v>0</v>
      </c>
      <c r="P437" s="153">
        <v>0</v>
      </c>
      <c r="Q437" s="153">
        <v>0</v>
      </c>
      <c r="R437" s="153">
        <v>0</v>
      </c>
    </row>
    <row r="438" spans="1:18" ht="14.25">
      <c r="A438" s="152">
        <v>13</v>
      </c>
      <c r="B438" s="152" t="s">
        <v>582</v>
      </c>
      <c r="C438" s="153" t="s">
        <v>573</v>
      </c>
      <c r="D438" s="153">
        <v>41</v>
      </c>
      <c r="E438" s="153"/>
      <c r="F438" s="153">
        <v>15</v>
      </c>
      <c r="G438" s="153">
        <v>0</v>
      </c>
      <c r="H438" s="153">
        <v>18</v>
      </c>
      <c r="I438" s="153">
        <v>8</v>
      </c>
      <c r="J438" s="153">
        <v>0</v>
      </c>
      <c r="K438" s="153">
        <v>0</v>
      </c>
      <c r="L438" s="153">
        <v>0</v>
      </c>
      <c r="M438" s="153">
        <v>0</v>
      </c>
      <c r="N438" s="153">
        <v>0</v>
      </c>
      <c r="O438" s="153">
        <v>0</v>
      </c>
      <c r="P438" s="153">
        <v>0</v>
      </c>
      <c r="Q438" s="153">
        <v>0</v>
      </c>
      <c r="R438" s="153">
        <v>0</v>
      </c>
    </row>
    <row r="439" spans="1:18" ht="14.25">
      <c r="A439" s="152">
        <v>14</v>
      </c>
      <c r="B439" s="152" t="s">
        <v>583</v>
      </c>
      <c r="C439" s="153" t="s">
        <v>573</v>
      </c>
      <c r="D439" s="153">
        <v>36</v>
      </c>
      <c r="E439" s="153"/>
      <c r="F439" s="153">
        <v>16</v>
      </c>
      <c r="G439" s="153">
        <v>0</v>
      </c>
      <c r="H439" s="153">
        <v>14</v>
      </c>
      <c r="I439" s="153">
        <v>6</v>
      </c>
      <c r="J439" s="153">
        <v>0</v>
      </c>
      <c r="K439" s="153">
        <v>0</v>
      </c>
      <c r="L439" s="153">
        <v>0</v>
      </c>
      <c r="M439" s="153">
        <v>0</v>
      </c>
      <c r="N439" s="153">
        <v>0</v>
      </c>
      <c r="O439" s="153">
        <v>0</v>
      </c>
      <c r="P439" s="153">
        <v>0</v>
      </c>
      <c r="Q439" s="153">
        <v>0</v>
      </c>
      <c r="R439" s="153">
        <v>0</v>
      </c>
    </row>
    <row r="440" spans="1:18" ht="14.25">
      <c r="A440" s="152">
        <v>15</v>
      </c>
      <c r="B440" s="152" t="s">
        <v>584</v>
      </c>
      <c r="C440" s="153" t="s">
        <v>573</v>
      </c>
      <c r="D440" s="153">
        <v>10</v>
      </c>
      <c r="E440" s="153"/>
      <c r="F440" s="153">
        <v>4</v>
      </c>
      <c r="G440" s="153">
        <v>0</v>
      </c>
      <c r="H440" s="153">
        <v>4</v>
      </c>
      <c r="I440" s="153">
        <v>2</v>
      </c>
      <c r="J440" s="153">
        <v>0</v>
      </c>
      <c r="K440" s="153">
        <v>0</v>
      </c>
      <c r="L440" s="153">
        <v>0</v>
      </c>
      <c r="M440" s="153">
        <v>0</v>
      </c>
      <c r="N440" s="153">
        <v>0</v>
      </c>
      <c r="O440" s="153">
        <v>0</v>
      </c>
      <c r="P440" s="153">
        <v>0</v>
      </c>
      <c r="Q440" s="153">
        <v>0</v>
      </c>
      <c r="R440" s="153">
        <v>0</v>
      </c>
    </row>
    <row r="441" spans="1:18" ht="14.25">
      <c r="A441" s="152">
        <v>16</v>
      </c>
      <c r="B441" s="152" t="s">
        <v>585</v>
      </c>
      <c r="C441" s="153" t="s">
        <v>573</v>
      </c>
      <c r="D441" s="153">
        <v>8</v>
      </c>
      <c r="E441" s="153"/>
      <c r="F441" s="153">
        <v>3</v>
      </c>
      <c r="G441" s="153">
        <v>0</v>
      </c>
      <c r="H441" s="153">
        <v>3</v>
      </c>
      <c r="I441" s="153">
        <v>2</v>
      </c>
      <c r="J441" s="153">
        <v>0</v>
      </c>
      <c r="K441" s="153">
        <v>0</v>
      </c>
      <c r="L441" s="153">
        <v>0</v>
      </c>
      <c r="M441" s="153">
        <v>0</v>
      </c>
      <c r="N441" s="153">
        <v>0</v>
      </c>
      <c r="O441" s="153">
        <v>0</v>
      </c>
      <c r="P441" s="153">
        <v>0</v>
      </c>
      <c r="Q441" s="153">
        <v>0</v>
      </c>
      <c r="R441" s="153">
        <v>0</v>
      </c>
    </row>
    <row r="442" spans="1:18" ht="14.25">
      <c r="A442" s="152">
        <v>17</v>
      </c>
      <c r="B442" s="152" t="s">
        <v>586</v>
      </c>
      <c r="C442" s="153" t="s">
        <v>573</v>
      </c>
      <c r="D442" s="153">
        <v>20</v>
      </c>
      <c r="E442" s="153"/>
      <c r="F442" s="153">
        <v>8</v>
      </c>
      <c r="G442" s="153">
        <v>0</v>
      </c>
      <c r="H442" s="153">
        <v>12</v>
      </c>
      <c r="I442" s="153">
        <v>0</v>
      </c>
      <c r="J442" s="153">
        <v>0</v>
      </c>
      <c r="K442" s="153">
        <v>0</v>
      </c>
      <c r="L442" s="153">
        <v>0</v>
      </c>
      <c r="M442" s="153">
        <v>0</v>
      </c>
      <c r="N442" s="153">
        <v>0</v>
      </c>
      <c r="O442" s="153">
        <v>0</v>
      </c>
      <c r="P442" s="153">
        <v>0</v>
      </c>
      <c r="Q442" s="153">
        <v>0</v>
      </c>
      <c r="R442" s="153">
        <v>0</v>
      </c>
    </row>
    <row r="443" spans="1:18" ht="14.25">
      <c r="A443" s="152">
        <v>18</v>
      </c>
      <c r="B443" s="152" t="s">
        <v>587</v>
      </c>
      <c r="C443" s="153" t="s">
        <v>573</v>
      </c>
      <c r="D443" s="153">
        <v>2</v>
      </c>
      <c r="E443" s="153"/>
      <c r="F443" s="153">
        <v>0</v>
      </c>
      <c r="G443" s="153">
        <v>0</v>
      </c>
      <c r="H443" s="153">
        <v>2</v>
      </c>
      <c r="I443" s="153">
        <v>0</v>
      </c>
      <c r="J443" s="153">
        <v>0</v>
      </c>
      <c r="K443" s="153">
        <v>0</v>
      </c>
      <c r="L443" s="153">
        <v>0</v>
      </c>
      <c r="M443" s="153">
        <v>0</v>
      </c>
      <c r="N443" s="153">
        <v>0</v>
      </c>
      <c r="O443" s="153">
        <v>0</v>
      </c>
      <c r="P443" s="153">
        <v>0</v>
      </c>
      <c r="Q443" s="153">
        <v>0</v>
      </c>
      <c r="R443" s="153">
        <v>0</v>
      </c>
    </row>
    <row r="444" spans="1:18" ht="14.25">
      <c r="A444" s="72" t="s">
        <v>588</v>
      </c>
      <c r="B444" s="73"/>
      <c r="C444" s="74"/>
      <c r="D444" s="150">
        <v>270</v>
      </c>
      <c r="E444" s="150"/>
      <c r="F444" s="150">
        <v>107</v>
      </c>
      <c r="G444" s="150">
        <v>4</v>
      </c>
      <c r="H444" s="150">
        <v>117</v>
      </c>
      <c r="I444" s="150">
        <v>39</v>
      </c>
      <c r="J444" s="150">
        <v>3</v>
      </c>
      <c r="K444" s="150">
        <v>0</v>
      </c>
      <c r="L444" s="150">
        <v>0</v>
      </c>
      <c r="M444" s="150">
        <v>0</v>
      </c>
      <c r="N444" s="150">
        <v>0</v>
      </c>
      <c r="O444" s="150">
        <v>0</v>
      </c>
      <c r="P444" s="150">
        <v>0</v>
      </c>
      <c r="Q444" s="150">
        <v>0</v>
      </c>
      <c r="R444" s="150">
        <v>0</v>
      </c>
    </row>
    <row r="445" spans="1:18" ht="14.25">
      <c r="A445" s="152">
        <v>1</v>
      </c>
      <c r="B445" s="152" t="s">
        <v>589</v>
      </c>
      <c r="C445" s="153" t="s">
        <v>258</v>
      </c>
      <c r="D445" s="153">
        <v>35</v>
      </c>
      <c r="E445" s="153">
        <v>35</v>
      </c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</row>
    <row r="446" spans="1:18" ht="14.25">
      <c r="A446" s="152">
        <v>2</v>
      </c>
      <c r="B446" s="152" t="s">
        <v>561</v>
      </c>
      <c r="C446" s="153" t="s">
        <v>258</v>
      </c>
      <c r="D446" s="153">
        <v>12</v>
      </c>
      <c r="E446" s="153">
        <v>12</v>
      </c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</row>
    <row r="447" spans="1:18" ht="14.25">
      <c r="A447" s="152">
        <v>3</v>
      </c>
      <c r="B447" s="152" t="s">
        <v>590</v>
      </c>
      <c r="C447" s="153" t="s">
        <v>258</v>
      </c>
      <c r="D447" s="153">
        <v>81</v>
      </c>
      <c r="E447" s="153">
        <v>81</v>
      </c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</row>
    <row r="448" spans="1:18" ht="14.25">
      <c r="A448" s="152">
        <v>4</v>
      </c>
      <c r="B448" s="152" t="s">
        <v>591</v>
      </c>
      <c r="C448" s="153" t="s">
        <v>258</v>
      </c>
      <c r="D448" s="153">
        <v>43</v>
      </c>
      <c r="E448" s="153">
        <v>43</v>
      </c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</row>
    <row r="449" spans="1:18" ht="14.25">
      <c r="A449" s="152">
        <v>5</v>
      </c>
      <c r="B449" s="152" t="s">
        <v>592</v>
      </c>
      <c r="C449" s="153" t="s">
        <v>258</v>
      </c>
      <c r="D449" s="153">
        <v>93</v>
      </c>
      <c r="E449" s="153">
        <v>93</v>
      </c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</row>
    <row r="450" spans="1:18" ht="14.25">
      <c r="A450" s="152">
        <v>6</v>
      </c>
      <c r="B450" s="152" t="s">
        <v>593</v>
      </c>
      <c r="C450" s="153" t="s">
        <v>258</v>
      </c>
      <c r="D450" s="153">
        <v>100</v>
      </c>
      <c r="E450" s="153">
        <v>100</v>
      </c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</row>
    <row r="451" spans="1:18" ht="14.25">
      <c r="A451" s="152">
        <v>7</v>
      </c>
      <c r="B451" s="152" t="s">
        <v>594</v>
      </c>
      <c r="C451" s="153" t="s">
        <v>258</v>
      </c>
      <c r="D451" s="153">
        <v>65</v>
      </c>
      <c r="E451" s="153">
        <v>65</v>
      </c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</row>
    <row r="452" spans="1:18" ht="14.25">
      <c r="A452" s="152">
        <v>8</v>
      </c>
      <c r="B452" s="152" t="s">
        <v>595</v>
      </c>
      <c r="C452" s="153" t="s">
        <v>258</v>
      </c>
      <c r="D452" s="153">
        <v>99</v>
      </c>
      <c r="E452" s="153">
        <v>99</v>
      </c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</row>
    <row r="453" spans="1:18" ht="14.25">
      <c r="A453" s="152">
        <v>9</v>
      </c>
      <c r="B453" s="152" t="s">
        <v>596</v>
      </c>
      <c r="C453" s="153" t="s">
        <v>258</v>
      </c>
      <c r="D453" s="153">
        <v>107</v>
      </c>
      <c r="E453" s="153">
        <v>107</v>
      </c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</row>
    <row r="454" spans="1:18" ht="14.25">
      <c r="A454" s="152">
        <v>10</v>
      </c>
      <c r="B454" s="152" t="s">
        <v>597</v>
      </c>
      <c r="C454" s="153" t="s">
        <v>258</v>
      </c>
      <c r="D454" s="153">
        <v>101</v>
      </c>
      <c r="E454" s="153">
        <v>101</v>
      </c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</row>
    <row r="455" spans="1:18" ht="14.25">
      <c r="A455" s="152">
        <v>11</v>
      </c>
      <c r="B455" s="152" t="s">
        <v>598</v>
      </c>
      <c r="C455" s="153" t="s">
        <v>258</v>
      </c>
      <c r="D455" s="153">
        <v>110</v>
      </c>
      <c r="E455" s="153">
        <v>110</v>
      </c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</row>
    <row r="456" spans="1:18" ht="14.25">
      <c r="A456" s="152">
        <v>12</v>
      </c>
      <c r="B456" s="152" t="s">
        <v>599</v>
      </c>
      <c r="C456" s="153" t="s">
        <v>258</v>
      </c>
      <c r="D456" s="153">
        <v>57</v>
      </c>
      <c r="E456" s="153">
        <v>57</v>
      </c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</row>
    <row r="457" spans="1:18" ht="14.25">
      <c r="A457" s="152">
        <v>13</v>
      </c>
      <c r="B457" s="152" t="s">
        <v>600</v>
      </c>
      <c r="C457" s="153" t="s">
        <v>258</v>
      </c>
      <c r="D457" s="153">
        <v>102</v>
      </c>
      <c r="E457" s="153">
        <v>102</v>
      </c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</row>
    <row r="458" spans="1:18" ht="14.25">
      <c r="A458" s="152">
        <v>14</v>
      </c>
      <c r="B458" s="152" t="s">
        <v>601</v>
      </c>
      <c r="C458" s="153" t="s">
        <v>258</v>
      </c>
      <c r="D458" s="153">
        <v>54</v>
      </c>
      <c r="E458" s="153">
        <v>54</v>
      </c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</row>
    <row r="459" spans="1:18" ht="14.25">
      <c r="A459" s="152">
        <v>15</v>
      </c>
      <c r="B459" s="152" t="s">
        <v>602</v>
      </c>
      <c r="C459" s="153" t="s">
        <v>258</v>
      </c>
      <c r="D459" s="153">
        <v>12</v>
      </c>
      <c r="E459" s="153">
        <v>12</v>
      </c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</row>
    <row r="460" spans="1:18" ht="14.25">
      <c r="A460" s="152">
        <v>17</v>
      </c>
      <c r="B460" s="152" t="s">
        <v>563</v>
      </c>
      <c r="C460" s="153" t="s">
        <v>258</v>
      </c>
      <c r="D460" s="153">
        <v>12</v>
      </c>
      <c r="E460" s="153">
        <v>12</v>
      </c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</row>
    <row r="461" spans="1:18" ht="14.25">
      <c r="A461" s="152">
        <v>18</v>
      </c>
      <c r="B461" s="152" t="s">
        <v>564</v>
      </c>
      <c r="C461" s="153" t="s">
        <v>258</v>
      </c>
      <c r="D461" s="153">
        <v>11</v>
      </c>
      <c r="E461" s="153">
        <v>11</v>
      </c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</row>
    <row r="462" spans="1:18" ht="14.25">
      <c r="A462" s="152">
        <v>19</v>
      </c>
      <c r="B462" s="152" t="s">
        <v>603</v>
      </c>
      <c r="C462" s="153" t="s">
        <v>258</v>
      </c>
      <c r="D462" s="153">
        <v>22</v>
      </c>
      <c r="E462" s="153">
        <v>22</v>
      </c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</row>
    <row r="463" spans="1:18" ht="14.25">
      <c r="A463" s="152">
        <v>21</v>
      </c>
      <c r="B463" s="152" t="s">
        <v>604</v>
      </c>
      <c r="C463" s="153" t="s">
        <v>258</v>
      </c>
      <c r="D463" s="153">
        <v>18</v>
      </c>
      <c r="E463" s="153">
        <v>18</v>
      </c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</row>
    <row r="464" spans="1:18" ht="14.25">
      <c r="A464" s="152">
        <v>22</v>
      </c>
      <c r="B464" s="152" t="s">
        <v>605</v>
      </c>
      <c r="C464" s="153" t="s">
        <v>258</v>
      </c>
      <c r="D464" s="153">
        <v>18</v>
      </c>
      <c r="E464" s="153">
        <v>18</v>
      </c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</row>
    <row r="465" spans="1:18" ht="14.25">
      <c r="A465" s="152">
        <v>23</v>
      </c>
      <c r="B465" s="152" t="s">
        <v>606</v>
      </c>
      <c r="C465" s="153" t="s">
        <v>258</v>
      </c>
      <c r="D465" s="153">
        <v>18</v>
      </c>
      <c r="E465" s="153">
        <v>18</v>
      </c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</row>
    <row r="466" spans="1:18" ht="14.25">
      <c r="A466" s="72" t="s">
        <v>607</v>
      </c>
      <c r="B466" s="73"/>
      <c r="C466" s="74"/>
      <c r="D466" s="150">
        <v>1170</v>
      </c>
      <c r="E466" s="150">
        <v>1170</v>
      </c>
      <c r="F466" s="150">
        <v>0</v>
      </c>
      <c r="G466" s="150">
        <v>0</v>
      </c>
      <c r="H466" s="150">
        <v>0</v>
      </c>
      <c r="I466" s="150">
        <v>0</v>
      </c>
      <c r="J466" s="150">
        <v>0</v>
      </c>
      <c r="K466" s="150">
        <v>0</v>
      </c>
      <c r="L466" s="150">
        <v>0</v>
      </c>
      <c r="M466" s="150">
        <v>0</v>
      </c>
      <c r="N466" s="150">
        <v>0</v>
      </c>
      <c r="O466" s="150">
        <v>0</v>
      </c>
      <c r="P466" s="150">
        <v>0</v>
      </c>
      <c r="Q466" s="150">
        <v>0</v>
      </c>
      <c r="R466" s="150">
        <v>0</v>
      </c>
    </row>
    <row r="467" spans="1:18" ht="14.25">
      <c r="A467" s="142" t="s">
        <v>545</v>
      </c>
      <c r="B467" s="142"/>
      <c r="C467" s="143"/>
      <c r="D467" s="143"/>
      <c r="E467" s="143"/>
      <c r="F467" s="144" t="s">
        <v>546</v>
      </c>
      <c r="G467" s="144"/>
      <c r="H467" s="144"/>
      <c r="I467" s="144"/>
      <c r="J467" s="144"/>
      <c r="K467" s="144"/>
      <c r="L467" s="144"/>
      <c r="M467" s="142" t="s">
        <v>547</v>
      </c>
      <c r="N467" s="142"/>
      <c r="O467" s="142"/>
      <c r="P467" s="142"/>
      <c r="Q467" s="142"/>
      <c r="R467" s="142"/>
    </row>
  </sheetData>
  <mergeCells count="357">
    <mergeCell ref="A407:C407"/>
    <mergeCell ref="A409:C409"/>
    <mergeCell ref="A425:C425"/>
    <mergeCell ref="A444:C444"/>
    <mergeCell ref="A466:C466"/>
    <mergeCell ref="A405:A406"/>
    <mergeCell ref="B405:B406"/>
    <mergeCell ref="C405:C406"/>
    <mergeCell ref="D405:D406"/>
    <mergeCell ref="F405:R405"/>
    <mergeCell ref="A399:C399"/>
    <mergeCell ref="A400:V400"/>
    <mergeCell ref="A403:R403"/>
    <mergeCell ref="A467:B467"/>
    <mergeCell ref="F467:L467"/>
    <mergeCell ref="M467:R467"/>
    <mergeCell ref="A353:C353"/>
    <mergeCell ref="A354:A376"/>
    <mergeCell ref="A377:C377"/>
    <mergeCell ref="A378:A397"/>
    <mergeCell ref="B397:C397"/>
    <mergeCell ref="A321:A324"/>
    <mergeCell ref="B325:C325"/>
    <mergeCell ref="A326:R326"/>
    <mergeCell ref="A329:V329"/>
    <mergeCell ref="A331:A352"/>
    <mergeCell ref="A265:S265"/>
    <mergeCell ref="A268:R268"/>
    <mergeCell ref="A270:A286"/>
    <mergeCell ref="A287:A307"/>
    <mergeCell ref="A308:A320"/>
    <mergeCell ref="A246:A254"/>
    <mergeCell ref="B254:C254"/>
    <mergeCell ref="A255:A261"/>
    <mergeCell ref="B261:C261"/>
    <mergeCell ref="A264:C264"/>
    <mergeCell ref="A240:C240"/>
    <mergeCell ref="A241:U241"/>
    <mergeCell ref="A243:S243"/>
    <mergeCell ref="A244:A245"/>
    <mergeCell ref="B244:B245"/>
    <mergeCell ref="C244:C245"/>
    <mergeCell ref="D244:S244"/>
    <mergeCell ref="A213:C213"/>
    <mergeCell ref="A214:A225"/>
    <mergeCell ref="A226:C226"/>
    <mergeCell ref="A227:A237"/>
    <mergeCell ref="A238:C238"/>
    <mergeCell ref="A195:Q195"/>
    <mergeCell ref="A199:U199"/>
    <mergeCell ref="A201:A212"/>
    <mergeCell ref="B206:B207"/>
    <mergeCell ref="B209:B211"/>
    <mergeCell ref="B143:B159"/>
    <mergeCell ref="B160:B177"/>
    <mergeCell ref="B178:B180"/>
    <mergeCell ref="B181:B193"/>
    <mergeCell ref="A194:C194"/>
    <mergeCell ref="A128:A136"/>
    <mergeCell ref="B136:C136"/>
    <mergeCell ref="A140:T140"/>
    <mergeCell ref="A141:A142"/>
    <mergeCell ref="B141:B142"/>
    <mergeCell ref="C141:C142"/>
    <mergeCell ref="D141:T141"/>
    <mergeCell ref="A104:A105"/>
    <mergeCell ref="B104:B105"/>
    <mergeCell ref="E104:J104"/>
    <mergeCell ref="A106:A127"/>
    <mergeCell ref="B127:C127"/>
    <mergeCell ref="F98:F99"/>
    <mergeCell ref="H98:H99"/>
    <mergeCell ref="I98:I99"/>
    <mergeCell ref="J98:J99"/>
    <mergeCell ref="K98:K99"/>
    <mergeCell ref="A98:A99"/>
    <mergeCell ref="B98:B99"/>
    <mergeCell ref="C98:C99"/>
    <mergeCell ref="D98:D99"/>
    <mergeCell ref="E98:E99"/>
    <mergeCell ref="A96:A97"/>
    <mergeCell ref="B96:B97"/>
    <mergeCell ref="C96:C97"/>
    <mergeCell ref="D96:D97"/>
    <mergeCell ref="E96:E97"/>
    <mergeCell ref="A94:A95"/>
    <mergeCell ref="B94:B95"/>
    <mergeCell ref="C94:C95"/>
    <mergeCell ref="D94:D95"/>
    <mergeCell ref="E94:E95"/>
    <mergeCell ref="A92:A93"/>
    <mergeCell ref="B92:B93"/>
    <mergeCell ref="C92:C93"/>
    <mergeCell ref="D92:D93"/>
    <mergeCell ref="E92:E93"/>
    <mergeCell ref="A90:A91"/>
    <mergeCell ref="B90:B91"/>
    <mergeCell ref="C90:C91"/>
    <mergeCell ref="D90:D91"/>
    <mergeCell ref="E90:E91"/>
    <mergeCell ref="F88:F89"/>
    <mergeCell ref="H88:H89"/>
    <mergeCell ref="I88:I89"/>
    <mergeCell ref="J88:J89"/>
    <mergeCell ref="K88:K89"/>
    <mergeCell ref="A88:A89"/>
    <mergeCell ref="B88:B89"/>
    <mergeCell ref="C88:C89"/>
    <mergeCell ref="D88:D89"/>
    <mergeCell ref="E88:E89"/>
    <mergeCell ref="A86:A87"/>
    <mergeCell ref="B86:B87"/>
    <mergeCell ref="C86:C87"/>
    <mergeCell ref="D86:D87"/>
    <mergeCell ref="E86:E87"/>
    <mergeCell ref="A84:A85"/>
    <mergeCell ref="B84:B85"/>
    <mergeCell ref="C84:C85"/>
    <mergeCell ref="D84:D85"/>
    <mergeCell ref="E84:E85"/>
    <mergeCell ref="A82:A83"/>
    <mergeCell ref="B82:B83"/>
    <mergeCell ref="C82:C83"/>
    <mergeCell ref="D82:D83"/>
    <mergeCell ref="E82:E83"/>
    <mergeCell ref="J78:J79"/>
    <mergeCell ref="K78:K79"/>
    <mergeCell ref="A80:A81"/>
    <mergeCell ref="B80:B81"/>
    <mergeCell ref="C80:C81"/>
    <mergeCell ref="D80:D81"/>
    <mergeCell ref="E80:E81"/>
    <mergeCell ref="F80:F81"/>
    <mergeCell ref="H80:H81"/>
    <mergeCell ref="I80:I81"/>
    <mergeCell ref="J80:J81"/>
    <mergeCell ref="K80:K81"/>
    <mergeCell ref="A78:A79"/>
    <mergeCell ref="C78:C79"/>
    <mergeCell ref="D78:D79"/>
    <mergeCell ref="E78:E79"/>
    <mergeCell ref="F78:F79"/>
    <mergeCell ref="F76:F77"/>
    <mergeCell ref="H76:H77"/>
    <mergeCell ref="I76:I77"/>
    <mergeCell ref="J76:J77"/>
    <mergeCell ref="K76:K77"/>
    <mergeCell ref="A76:A77"/>
    <mergeCell ref="B76:B77"/>
    <mergeCell ref="C76:C77"/>
    <mergeCell ref="D76:D77"/>
    <mergeCell ref="E76:E77"/>
    <mergeCell ref="A74:A75"/>
    <mergeCell ref="B74:B75"/>
    <mergeCell ref="C74:C75"/>
    <mergeCell ref="D74:D75"/>
    <mergeCell ref="E74:E75"/>
    <mergeCell ref="A72:A73"/>
    <mergeCell ref="B72:B73"/>
    <mergeCell ref="C72:C73"/>
    <mergeCell ref="D72:D73"/>
    <mergeCell ref="E72:E73"/>
    <mergeCell ref="A70:A71"/>
    <mergeCell ref="B70:B71"/>
    <mergeCell ref="C70:C71"/>
    <mergeCell ref="D70:D71"/>
    <mergeCell ref="E70:E71"/>
    <mergeCell ref="A68:A69"/>
    <mergeCell ref="B68:B69"/>
    <mergeCell ref="C68:C69"/>
    <mergeCell ref="D68:D69"/>
    <mergeCell ref="E68:E69"/>
    <mergeCell ref="F66:F67"/>
    <mergeCell ref="H66:H67"/>
    <mergeCell ref="I66:I67"/>
    <mergeCell ref="J66:J67"/>
    <mergeCell ref="K66:K67"/>
    <mergeCell ref="A66:A67"/>
    <mergeCell ref="B66:B67"/>
    <mergeCell ref="C66:C67"/>
    <mergeCell ref="D66:D67"/>
    <mergeCell ref="E66:E67"/>
    <mergeCell ref="A64:A65"/>
    <mergeCell ref="B64:B65"/>
    <mergeCell ref="C64:C65"/>
    <mergeCell ref="D64:D65"/>
    <mergeCell ref="E64:E65"/>
    <mergeCell ref="A62:A63"/>
    <mergeCell ref="B62:B63"/>
    <mergeCell ref="C62:C63"/>
    <mergeCell ref="D62:D63"/>
    <mergeCell ref="E62:E63"/>
    <mergeCell ref="I58:I59"/>
    <mergeCell ref="J58:J59"/>
    <mergeCell ref="K58:K59"/>
    <mergeCell ref="A60:A61"/>
    <mergeCell ref="B60:B61"/>
    <mergeCell ref="C60:C61"/>
    <mergeCell ref="D60:D61"/>
    <mergeCell ref="E60:E61"/>
    <mergeCell ref="F60:F61"/>
    <mergeCell ref="H60:H61"/>
    <mergeCell ref="I60:I61"/>
    <mergeCell ref="J60:J61"/>
    <mergeCell ref="K60:K61"/>
    <mergeCell ref="A58:A59"/>
    <mergeCell ref="B58:B59"/>
    <mergeCell ref="C58:C59"/>
    <mergeCell ref="D58:D59"/>
    <mergeCell ref="E58:E59"/>
    <mergeCell ref="H54:H55"/>
    <mergeCell ref="I54:I55"/>
    <mergeCell ref="J54:J55"/>
    <mergeCell ref="K54:K55"/>
    <mergeCell ref="A56:A57"/>
    <mergeCell ref="C56:C57"/>
    <mergeCell ref="D56:D57"/>
    <mergeCell ref="E56:E57"/>
    <mergeCell ref="F56:F57"/>
    <mergeCell ref="H56:H57"/>
    <mergeCell ref="I56:I57"/>
    <mergeCell ref="J56:J57"/>
    <mergeCell ref="K56:K57"/>
    <mergeCell ref="A54:A55"/>
    <mergeCell ref="B54:B55"/>
    <mergeCell ref="C54:C55"/>
    <mergeCell ref="D54:D55"/>
    <mergeCell ref="E54:E55"/>
    <mergeCell ref="A52:A53"/>
    <mergeCell ref="B52:B53"/>
    <mergeCell ref="C52:C53"/>
    <mergeCell ref="D52:D53"/>
    <mergeCell ref="E52:E53"/>
    <mergeCell ref="A50:A51"/>
    <mergeCell ref="C50:C51"/>
    <mergeCell ref="D50:D51"/>
    <mergeCell ref="E50:E51"/>
    <mergeCell ref="F50:F51"/>
    <mergeCell ref="A48:A49"/>
    <mergeCell ref="B48:B49"/>
    <mergeCell ref="C48:C49"/>
    <mergeCell ref="D48:D49"/>
    <mergeCell ref="E48:E49"/>
    <mergeCell ref="A46:A47"/>
    <mergeCell ref="B46:B47"/>
    <mergeCell ref="C46:C47"/>
    <mergeCell ref="D46:D47"/>
    <mergeCell ref="E46:E47"/>
    <mergeCell ref="F96:F97"/>
    <mergeCell ref="H96:H97"/>
    <mergeCell ref="I96:I97"/>
    <mergeCell ref="J96:J97"/>
    <mergeCell ref="K96:K97"/>
    <mergeCell ref="C104:C105"/>
    <mergeCell ref="F94:F95"/>
    <mergeCell ref="H94:H95"/>
    <mergeCell ref="I94:I95"/>
    <mergeCell ref="A103:J103"/>
    <mergeCell ref="H92:H93"/>
    <mergeCell ref="I92:I93"/>
    <mergeCell ref="J92:J93"/>
    <mergeCell ref="K92:K93"/>
    <mergeCell ref="J94:J95"/>
    <mergeCell ref="F92:F93"/>
    <mergeCell ref="F90:F91"/>
    <mergeCell ref="H90:H91"/>
    <mergeCell ref="I90:I91"/>
    <mergeCell ref="J90:J91"/>
    <mergeCell ref="K90:K91"/>
    <mergeCell ref="F86:F87"/>
    <mergeCell ref="H86:H87"/>
    <mergeCell ref="I86:I87"/>
    <mergeCell ref="J86:J87"/>
    <mergeCell ref="K86:K87"/>
    <mergeCell ref="F84:F85"/>
    <mergeCell ref="H84:H85"/>
    <mergeCell ref="I84:I85"/>
    <mergeCell ref="H82:H83"/>
    <mergeCell ref="I82:I83"/>
    <mergeCell ref="J82:J83"/>
    <mergeCell ref="K82:K83"/>
    <mergeCell ref="J84:J85"/>
    <mergeCell ref="F82:F83"/>
    <mergeCell ref="H78:H79"/>
    <mergeCell ref="I78:I79"/>
    <mergeCell ref="F74:F75"/>
    <mergeCell ref="H74:H75"/>
    <mergeCell ref="I74:I75"/>
    <mergeCell ref="J74:J75"/>
    <mergeCell ref="K74:K75"/>
    <mergeCell ref="F72:F73"/>
    <mergeCell ref="H72:H73"/>
    <mergeCell ref="I72:I73"/>
    <mergeCell ref="H70:H71"/>
    <mergeCell ref="I70:I71"/>
    <mergeCell ref="J70:J71"/>
    <mergeCell ref="K70:K71"/>
    <mergeCell ref="J72:J73"/>
    <mergeCell ref="F70:F71"/>
    <mergeCell ref="F68:F69"/>
    <mergeCell ref="H68:H69"/>
    <mergeCell ref="I68:I69"/>
    <mergeCell ref="J68:J69"/>
    <mergeCell ref="K68:K69"/>
    <mergeCell ref="F64:F65"/>
    <mergeCell ref="H64:H65"/>
    <mergeCell ref="I64:I65"/>
    <mergeCell ref="J64:J65"/>
    <mergeCell ref="K64:K65"/>
    <mergeCell ref="F62:F63"/>
    <mergeCell ref="H62:H63"/>
    <mergeCell ref="I62:I63"/>
    <mergeCell ref="J62:J63"/>
    <mergeCell ref="F58:F59"/>
    <mergeCell ref="H58:H59"/>
    <mergeCell ref="F52:F53"/>
    <mergeCell ref="H52:H53"/>
    <mergeCell ref="I52:I53"/>
    <mergeCell ref="J52:J53"/>
    <mergeCell ref="K52:K53"/>
    <mergeCell ref="H50:H51"/>
    <mergeCell ref="I50:I51"/>
    <mergeCell ref="J50:J51"/>
    <mergeCell ref="F54:F55"/>
    <mergeCell ref="H48:H49"/>
    <mergeCell ref="I48:I49"/>
    <mergeCell ref="J48:J49"/>
    <mergeCell ref="K48:K49"/>
    <mergeCell ref="F48:F49"/>
    <mergeCell ref="H46:H47"/>
    <mergeCell ref="I46:I47"/>
    <mergeCell ref="J46:J47"/>
    <mergeCell ref="K46:K47"/>
    <mergeCell ref="F46:F47"/>
    <mergeCell ref="H44:H45"/>
    <mergeCell ref="I44:I45"/>
    <mergeCell ref="J44:J45"/>
    <mergeCell ref="K44:K45"/>
    <mergeCell ref="C44:C45"/>
    <mergeCell ref="D44:D45"/>
    <mergeCell ref="E44:E45"/>
    <mergeCell ref="F44:F45"/>
    <mergeCell ref="A36:Q36"/>
    <mergeCell ref="A40:XFD41"/>
    <mergeCell ref="A42:A43"/>
    <mergeCell ref="B42:B43"/>
    <mergeCell ref="F42:F43"/>
    <mergeCell ref="H42:H43"/>
    <mergeCell ref="J42:J43"/>
    <mergeCell ref="K42:K43"/>
    <mergeCell ref="A44:A45"/>
    <mergeCell ref="B44:B45"/>
    <mergeCell ref="A1:Q1"/>
    <mergeCell ref="A3:A12"/>
    <mergeCell ref="A13:A23"/>
    <mergeCell ref="A24:A33"/>
    <mergeCell ref="B35:C3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2017-04-19T10:42:14Z</dcterms:modified>
</cp:coreProperties>
</file>